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D:\Assignments\01-2026 Projects\Katalemwa Works -2026\Gulu and Amuru Toilets\Bidding Documents\"/>
    </mc:Choice>
  </mc:AlternateContent>
  <xr:revisionPtr revIDLastSave="0" documentId="13_ncr:1_{73E5CCE1-5BD6-4B2F-8E1F-E96531438A34}" xr6:coauthVersionLast="47" xr6:coauthVersionMax="47" xr10:uidLastSave="{00000000-0000-0000-0000-000000000000}"/>
  <bookViews>
    <workbookView xWindow="-120" yWindow="-120" windowWidth="20730" windowHeight="11040" tabRatio="957" xr2:uid="{00000000-000D-0000-FFFF-FFFF00000000}"/>
  </bookViews>
  <sheets>
    <sheet name="COVER" sheetId="124" r:id="rId1"/>
    <sheet name="Fly1-MS" sheetId="125" r:id="rId2"/>
    <sheet name="MAIN SUMMARY" sheetId="126" r:id="rId3"/>
    <sheet name="Fly2-AW" sheetId="120" r:id="rId4"/>
    <sheet name="Bill no.2-AWACH PS" sheetId="123" r:id="rId5"/>
    <sheet name="Fly3-LR" sheetId="137" r:id="rId6"/>
    <sheet name="Bill no.3-LAROO PS" sheetId="132" r:id="rId7"/>
    <sheet name="Fly4-AG" sheetId="138" r:id="rId8"/>
    <sheet name="Bill no.4-AGOLE PS " sheetId="133" r:id="rId9"/>
    <sheet name="Fly5-PB" sheetId="139" r:id="rId10"/>
    <sheet name="Bill no.5-PABO PS" sheetId="134" r:id="rId11"/>
  </sheets>
  <definedNames>
    <definedName name="_B1" localSheetId="3">#REF!</definedName>
    <definedName name="_B1" localSheetId="5">#REF!</definedName>
    <definedName name="_B1" localSheetId="7">#REF!</definedName>
    <definedName name="_B1" localSheetId="9">#REF!</definedName>
    <definedName name="_B1">#REF!</definedName>
    <definedName name="_B100" localSheetId="3">#REF!</definedName>
    <definedName name="_B100" localSheetId="5">#REF!</definedName>
    <definedName name="_B100" localSheetId="7">#REF!</definedName>
    <definedName name="_B100" localSheetId="9">#REF!</definedName>
    <definedName name="_B100">#REF!</definedName>
    <definedName name="_B100000" localSheetId="3">#REF!</definedName>
    <definedName name="_B100000" localSheetId="5">#REF!</definedName>
    <definedName name="_B100000" localSheetId="7">#REF!</definedName>
    <definedName name="_B100000" localSheetId="9">#REF!</definedName>
    <definedName name="_B100000">#REF!</definedName>
    <definedName name="_B1000000" localSheetId="3">#REF!</definedName>
    <definedName name="_B1000000" localSheetId="5">#REF!</definedName>
    <definedName name="_B1000000" localSheetId="7">#REF!</definedName>
    <definedName name="_B1000000" localSheetId="9">#REF!</definedName>
    <definedName name="_B1000000">#REF!</definedName>
    <definedName name="_B2" localSheetId="3">#REF!</definedName>
    <definedName name="_B2" localSheetId="5">#REF!</definedName>
    <definedName name="_B2" localSheetId="7">#REF!</definedName>
    <definedName name="_B2" localSheetId="9">#REF!</definedName>
    <definedName name="_B2">#REF!</definedName>
    <definedName name="_B990000" localSheetId="3">#REF!</definedName>
    <definedName name="_B990000" localSheetId="5">#REF!</definedName>
    <definedName name="_B990000" localSheetId="7">#REF!</definedName>
    <definedName name="_B990000" localSheetId="9">#REF!</definedName>
    <definedName name="_B990000">#REF!</definedName>
    <definedName name="_xlnm._FilterDatabase" localSheetId="4" hidden="1">'Bill no.2-AWACH PS'!$A$2:$L$514</definedName>
    <definedName name="_xlnm._FilterDatabase" localSheetId="6" hidden="1">'Bill no.3-LAROO PS'!$A$2:$L$514</definedName>
    <definedName name="_xlnm._FilterDatabase" localSheetId="8" hidden="1">'Bill no.4-AGOLE PS '!$A$2:$L$514</definedName>
    <definedName name="_xlnm._FilterDatabase" localSheetId="10" hidden="1">'Bill no.5-PABO PS'!$A$2:$L$514</definedName>
    <definedName name="a" localSheetId="3">#REF!</definedName>
    <definedName name="a" localSheetId="5">#REF!</definedName>
    <definedName name="a" localSheetId="7">#REF!</definedName>
    <definedName name="a" localSheetId="9">#REF!</definedName>
    <definedName name="a">#REF!</definedName>
    <definedName name="aa" localSheetId="3">#REF!</definedName>
    <definedName name="aa" localSheetId="5">#REF!</definedName>
    <definedName name="aa" localSheetId="7">#REF!</definedName>
    <definedName name="aa" localSheetId="9">#REF!</definedName>
    <definedName name="aa">#REF!</definedName>
    <definedName name="AB" localSheetId="3">#REF!</definedName>
    <definedName name="AB" localSheetId="5">#REF!</definedName>
    <definedName name="AB" localSheetId="7">#REF!</definedName>
    <definedName name="AB" localSheetId="9">#REF!</definedName>
    <definedName name="AB">#REF!</definedName>
    <definedName name="ablution" localSheetId="3">#REF!</definedName>
    <definedName name="ablution" localSheetId="5">#REF!</definedName>
    <definedName name="ablution" localSheetId="7">#REF!</definedName>
    <definedName name="ablution" localSheetId="9">#REF!</definedName>
    <definedName name="ablution">#REF!</definedName>
    <definedName name="ABUUU" localSheetId="3">#REF!</definedName>
    <definedName name="ABUUU" localSheetId="5">#REF!</definedName>
    <definedName name="ABUUU" localSheetId="7">#REF!</definedName>
    <definedName name="ABUUU" localSheetId="9">#REF!</definedName>
    <definedName name="ABUUU">#REF!</definedName>
    <definedName name="ac" localSheetId="3">#REF!</definedName>
    <definedName name="ac" localSheetId="5">#REF!</definedName>
    <definedName name="ac" localSheetId="7">#REF!</definedName>
    <definedName name="ac" localSheetId="9">#REF!</definedName>
    <definedName name="ac">#REF!</definedName>
    <definedName name="APT" localSheetId="3">#REF!</definedName>
    <definedName name="APT" localSheetId="5">#REF!</definedName>
    <definedName name="APT" localSheetId="7">#REF!</definedName>
    <definedName name="APT" localSheetId="9">#REF!</definedName>
    <definedName name="APT">#REF!</definedName>
    <definedName name="asd" localSheetId="3">#REF!</definedName>
    <definedName name="asd" localSheetId="5">#REF!</definedName>
    <definedName name="asd" localSheetId="7">#REF!</definedName>
    <definedName name="asd" localSheetId="9">#REF!</definedName>
    <definedName name="asd">#REF!</definedName>
    <definedName name="aserr" localSheetId="3">#REF!</definedName>
    <definedName name="aserr" localSheetId="5">#REF!</definedName>
    <definedName name="aserr" localSheetId="7">#REF!</definedName>
    <definedName name="aserr" localSheetId="9">#REF!</definedName>
    <definedName name="aserr">#REF!</definedName>
    <definedName name="asfd" localSheetId="3">#REF!</definedName>
    <definedName name="asfd" localSheetId="5">#REF!</definedName>
    <definedName name="asfd" localSheetId="7">#REF!</definedName>
    <definedName name="asfd" localSheetId="9">#REF!</definedName>
    <definedName name="asfd">#REF!</definedName>
    <definedName name="b" localSheetId="3">#REF!</definedName>
    <definedName name="b" localSheetId="5">#REF!</definedName>
    <definedName name="b" localSheetId="7">#REF!</definedName>
    <definedName name="b" localSheetId="9">#REF!</definedName>
    <definedName name="b">#REF!</definedName>
    <definedName name="bb" localSheetId="3">#REF!</definedName>
    <definedName name="bb" localSheetId="5">#REF!</definedName>
    <definedName name="bb" localSheetId="7">#REF!</definedName>
    <definedName name="bb" localSheetId="9">#REF!</definedName>
    <definedName name="bb">#REF!</definedName>
    <definedName name="bbbr" localSheetId="3">#REF!</definedName>
    <definedName name="bbbr" localSheetId="5">#REF!</definedName>
    <definedName name="bbbr" localSheetId="7">#REF!</definedName>
    <definedName name="bbbr" localSheetId="9">#REF!</definedName>
    <definedName name="bbbr">#REF!</definedName>
    <definedName name="BDXX" localSheetId="3">#REF!</definedName>
    <definedName name="BDXX" localSheetId="5">#REF!</definedName>
    <definedName name="BDXX" localSheetId="7">#REF!</definedName>
    <definedName name="BDXX" localSheetId="9">#REF!</definedName>
    <definedName name="BDXX">#REF!</definedName>
    <definedName name="bgt" localSheetId="3">#REF!</definedName>
    <definedName name="bgt" localSheetId="5">#REF!</definedName>
    <definedName name="bgt" localSheetId="7">#REF!</definedName>
    <definedName name="bgt" localSheetId="9">#REF!</definedName>
    <definedName name="bgt">#REF!</definedName>
    <definedName name="bill5" localSheetId="3">#REF!</definedName>
    <definedName name="bill5" localSheetId="5">#REF!</definedName>
    <definedName name="bill5" localSheetId="7">#REF!</definedName>
    <definedName name="bill5" localSheetId="9">#REF!</definedName>
    <definedName name="bill5">#REF!</definedName>
    <definedName name="BKLH" localSheetId="3">#REF!</definedName>
    <definedName name="BKLH" localSheetId="5">#REF!</definedName>
    <definedName name="BKLH" localSheetId="7">#REF!</definedName>
    <definedName name="BKLH" localSheetId="9">#REF!</definedName>
    <definedName name="BKLH">#REF!</definedName>
    <definedName name="Bl." localSheetId="3">#REF!</definedName>
    <definedName name="Bl." localSheetId="5">#REF!</definedName>
    <definedName name="Bl." localSheetId="7">#REF!</definedName>
    <definedName name="Bl." localSheetId="9">#REF!</definedName>
    <definedName name="Bl.">#REF!</definedName>
    <definedName name="block" localSheetId="3">#REF!</definedName>
    <definedName name="block" localSheetId="5">#REF!</definedName>
    <definedName name="block" localSheetId="7">#REF!</definedName>
    <definedName name="block" localSheetId="9">#REF!</definedName>
    <definedName name="block">#REF!</definedName>
    <definedName name="cafetaria" localSheetId="3">#REF!</definedName>
    <definedName name="cafetaria" localSheetId="5">#REF!</definedName>
    <definedName name="cafetaria" localSheetId="7">#REF!</definedName>
    <definedName name="cafetaria" localSheetId="9">#REF!</definedName>
    <definedName name="cafetaria">#REF!</definedName>
    <definedName name="CCC" localSheetId="3">#REF!</definedName>
    <definedName name="CCC" localSheetId="5">#REF!</definedName>
    <definedName name="CCC" localSheetId="7">#REF!</definedName>
    <definedName name="CCC" localSheetId="9">#REF!</definedName>
    <definedName name="CCC">#REF!</definedName>
    <definedName name="contract_factor">direct_labour</definedName>
    <definedName name="D" localSheetId="3">#REF!</definedName>
    <definedName name="D" localSheetId="5">#REF!</definedName>
    <definedName name="D" localSheetId="7">#REF!</definedName>
    <definedName name="D" localSheetId="9">#REF!</definedName>
    <definedName name="D">#REF!</definedName>
    <definedName name="dan" localSheetId="3">#REF!</definedName>
    <definedName name="dan" localSheetId="5">#REF!</definedName>
    <definedName name="dan" localSheetId="7">#REF!</definedName>
    <definedName name="dan" localSheetId="9">#REF!</definedName>
    <definedName name="dan">#REF!</definedName>
    <definedName name="dcew" localSheetId="3">#REF!</definedName>
    <definedName name="dcew" localSheetId="5">#REF!</definedName>
    <definedName name="dcew" localSheetId="7">#REF!</definedName>
    <definedName name="dcew" localSheetId="9">#REF!</definedName>
    <definedName name="dcew">#REF!</definedName>
    <definedName name="DDD" localSheetId="3">#REF!</definedName>
    <definedName name="DDD" localSheetId="5">#REF!</definedName>
    <definedName name="DDD" localSheetId="7">#REF!</definedName>
    <definedName name="DDD" localSheetId="9">#REF!</definedName>
    <definedName name="DDD">#REF!</definedName>
    <definedName name="DDDDD" localSheetId="3">#REF!</definedName>
    <definedName name="DDDDD" localSheetId="5">#REF!</definedName>
    <definedName name="DDDDD" localSheetId="7">#REF!</definedName>
    <definedName name="DDDDD" localSheetId="9">#REF!</definedName>
    <definedName name="DDDDD">#REF!</definedName>
    <definedName name="DE" localSheetId="3">#REF!</definedName>
    <definedName name="DE" localSheetId="5">#REF!</definedName>
    <definedName name="DE" localSheetId="7">#REF!</definedName>
    <definedName name="DE" localSheetId="9">#REF!</definedName>
    <definedName name="DE">#REF!</definedName>
    <definedName name="dee" localSheetId="3">#REF!</definedName>
    <definedName name="dee" localSheetId="5">#REF!</definedName>
    <definedName name="dee" localSheetId="7">#REF!</definedName>
    <definedName name="dee" localSheetId="9">#REF!</definedName>
    <definedName name="dee">#REF!</definedName>
    <definedName name="df" localSheetId="3">#REF!</definedName>
    <definedName name="df" localSheetId="5">#REF!</definedName>
    <definedName name="df" localSheetId="7">#REF!</definedName>
    <definedName name="df" localSheetId="9">#REF!</definedName>
    <definedName name="df">#REF!</definedName>
    <definedName name="dfr" localSheetId="3">#REF!</definedName>
    <definedName name="dfr" localSheetId="5">#REF!</definedName>
    <definedName name="dfr" localSheetId="7">#REF!</definedName>
    <definedName name="dfr" localSheetId="9">#REF!</definedName>
    <definedName name="dfr">#REF!</definedName>
    <definedName name="direct_labour">1</definedName>
    <definedName name="Disaster" localSheetId="3">#REF!</definedName>
    <definedName name="Disaster" localSheetId="5">#REF!</definedName>
    <definedName name="Disaster" localSheetId="7">#REF!</definedName>
    <definedName name="Disaster" localSheetId="9">#REF!</definedName>
    <definedName name="Disaster">#REF!</definedName>
    <definedName name="dollar_rate">1800</definedName>
    <definedName name="drs" localSheetId="3">#REF!</definedName>
    <definedName name="drs" localSheetId="5">#REF!</definedName>
    <definedName name="drs" localSheetId="7">#REF!</definedName>
    <definedName name="drs" localSheetId="9">#REF!</definedName>
    <definedName name="drs">#REF!</definedName>
    <definedName name="ee" localSheetId="3">#REF!</definedName>
    <definedName name="ee" localSheetId="5">#REF!</definedName>
    <definedName name="ee" localSheetId="7">#REF!</definedName>
    <definedName name="ee" localSheetId="9">#REF!</definedName>
    <definedName name="ee">#REF!</definedName>
    <definedName name="eeee" localSheetId="3">#REF!</definedName>
    <definedName name="eeee" localSheetId="5">#REF!</definedName>
    <definedName name="eeee" localSheetId="7">#REF!</definedName>
    <definedName name="eeee" localSheetId="9">#REF!</definedName>
    <definedName name="eeee">#REF!</definedName>
    <definedName name="eew" localSheetId="3">#REF!</definedName>
    <definedName name="eew" localSheetId="5">#REF!</definedName>
    <definedName name="eew" localSheetId="7">#REF!</definedName>
    <definedName name="eew" localSheetId="9">#REF!</definedName>
    <definedName name="eew">#REF!</definedName>
    <definedName name="ER" localSheetId="3">#REF!</definedName>
    <definedName name="ER" localSheetId="5">#REF!</definedName>
    <definedName name="ER" localSheetId="7">#REF!</definedName>
    <definedName name="ER" localSheetId="9">#REF!</definedName>
    <definedName name="ER">#REF!</definedName>
    <definedName name="erwe" localSheetId="3">#REF!</definedName>
    <definedName name="erwe" localSheetId="5">#REF!</definedName>
    <definedName name="erwe" localSheetId="7">#REF!</definedName>
    <definedName name="erwe" localSheetId="9">#REF!</definedName>
    <definedName name="erwe">#REF!</definedName>
    <definedName name="fac" localSheetId="3">#REF!</definedName>
    <definedName name="fac" localSheetId="5">#REF!</definedName>
    <definedName name="fac" localSheetId="7">#REF!</definedName>
    <definedName name="fac" localSheetId="9">#REF!</definedName>
    <definedName name="fac">#REF!</definedName>
    <definedName name="fact" localSheetId="3">#REF!</definedName>
    <definedName name="fact" localSheetId="5">#REF!</definedName>
    <definedName name="fact" localSheetId="7">#REF!</definedName>
    <definedName name="fact" localSheetId="9">#REF!</definedName>
    <definedName name="fact">#REF!</definedName>
    <definedName name="facto" localSheetId="3">#REF!</definedName>
    <definedName name="facto" localSheetId="5">#REF!</definedName>
    <definedName name="facto" localSheetId="7">#REF!</definedName>
    <definedName name="facto" localSheetId="9">#REF!</definedName>
    <definedName name="facto">#REF!</definedName>
    <definedName name="factor" localSheetId="3">#REF!</definedName>
    <definedName name="factor" localSheetId="5">#REF!</definedName>
    <definedName name="factor" localSheetId="7">#REF!</definedName>
    <definedName name="factor" localSheetId="9">#REF!</definedName>
    <definedName name="factor">#REF!</definedName>
    <definedName name="factors" localSheetId="3">#REF!</definedName>
    <definedName name="factors" localSheetId="5">#REF!</definedName>
    <definedName name="factors" localSheetId="7">#REF!</definedName>
    <definedName name="factors" localSheetId="9">#REF!</definedName>
    <definedName name="factors">#REF!</definedName>
    <definedName name="fde" localSheetId="3">#REF!</definedName>
    <definedName name="fde" localSheetId="5">#REF!</definedName>
    <definedName name="fde" localSheetId="7">#REF!</definedName>
    <definedName name="fde" localSheetId="9">#REF!</definedName>
    <definedName name="fde">#REF!</definedName>
    <definedName name="FF" localSheetId="3">#REF!</definedName>
    <definedName name="FF" localSheetId="5">#REF!</definedName>
    <definedName name="FF" localSheetId="7">#REF!</definedName>
    <definedName name="FF" localSheetId="9">#REF!</definedName>
    <definedName name="FF">#REF!</definedName>
    <definedName name="fhd" localSheetId="3">#REF!</definedName>
    <definedName name="fhd" localSheetId="5">#REF!</definedName>
    <definedName name="fhd" localSheetId="7">#REF!</definedName>
    <definedName name="fhd" localSheetId="9">#REF!</definedName>
    <definedName name="fhd">#REF!</definedName>
    <definedName name="Fly" localSheetId="3">#REF!</definedName>
    <definedName name="Fly" localSheetId="5">#REF!</definedName>
    <definedName name="Fly" localSheetId="7">#REF!</definedName>
    <definedName name="Fly" localSheetId="9">#REF!</definedName>
    <definedName name="Fly">#REF!</definedName>
    <definedName name="frgd" localSheetId="3">#REF!</definedName>
    <definedName name="frgd" localSheetId="5">#REF!</definedName>
    <definedName name="frgd" localSheetId="7">#REF!</definedName>
    <definedName name="frgd" localSheetId="9">#REF!</definedName>
    <definedName name="frgd">#REF!</definedName>
    <definedName name="ft" localSheetId="3">#REF!</definedName>
    <definedName name="ft" localSheetId="5">#REF!</definedName>
    <definedName name="ft" localSheetId="7">#REF!</definedName>
    <definedName name="ft" localSheetId="9">#REF!</definedName>
    <definedName name="ft">#REF!</definedName>
    <definedName name="G" localSheetId="3">#REF!</definedName>
    <definedName name="G" localSheetId="5">#REF!</definedName>
    <definedName name="G" localSheetId="7">#REF!</definedName>
    <definedName name="G" localSheetId="9">#REF!</definedName>
    <definedName name="G">#REF!</definedName>
    <definedName name="GATE" localSheetId="3">#REF!</definedName>
    <definedName name="GATE" localSheetId="5">#REF!</definedName>
    <definedName name="GATE" localSheetId="7">#REF!</definedName>
    <definedName name="GATE" localSheetId="9">#REF!</definedName>
    <definedName name="GATE">#REF!</definedName>
    <definedName name="gfd" localSheetId="3">#REF!</definedName>
    <definedName name="gfd" localSheetId="5">#REF!</definedName>
    <definedName name="gfd" localSheetId="7">#REF!</definedName>
    <definedName name="gfd" localSheetId="9">#REF!</definedName>
    <definedName name="gfd">#REF!</definedName>
    <definedName name="GGGGGGG" localSheetId="3">#REF!</definedName>
    <definedName name="GGGGGGG" localSheetId="5">#REF!</definedName>
    <definedName name="GGGGGGG" localSheetId="7">#REF!</definedName>
    <definedName name="GGGGGGG" localSheetId="9">#REF!</definedName>
    <definedName name="GGGGGGG">#REF!</definedName>
    <definedName name="ggr" localSheetId="3">#REF!</definedName>
    <definedName name="ggr" localSheetId="5">#REF!</definedName>
    <definedName name="ggr" localSheetId="7">#REF!</definedName>
    <definedName name="ggr" localSheetId="9">#REF!</definedName>
    <definedName name="ggr">#REF!</definedName>
    <definedName name="GH" localSheetId="3">#REF!</definedName>
    <definedName name="GH" localSheetId="5">#REF!</definedName>
    <definedName name="GH" localSheetId="7">#REF!</definedName>
    <definedName name="GH" localSheetId="9">#REF!</definedName>
    <definedName name="GH">#REF!</definedName>
    <definedName name="GHANA34" localSheetId="3">#REF!</definedName>
    <definedName name="GHANA34" localSheetId="5">#REF!</definedName>
    <definedName name="GHANA34" localSheetId="7">#REF!</definedName>
    <definedName name="GHANA34" localSheetId="9">#REF!</definedName>
    <definedName name="GHANA34">#REF!</definedName>
    <definedName name="GHJKLDR77" localSheetId="3">#REF!</definedName>
    <definedName name="GHJKLDR77" localSheetId="5">#REF!</definedName>
    <definedName name="GHJKLDR77" localSheetId="7">#REF!</definedName>
    <definedName name="GHJKLDR77" localSheetId="9">#REF!</definedName>
    <definedName name="GHJKLDR77">#REF!</definedName>
    <definedName name="ght" localSheetId="3">#REF!</definedName>
    <definedName name="ght" localSheetId="5">#REF!</definedName>
    <definedName name="ght" localSheetId="7">#REF!</definedName>
    <definedName name="ght" localSheetId="9">#REF!</definedName>
    <definedName name="ght">#REF!</definedName>
    <definedName name="GT" localSheetId="3">#REF!</definedName>
    <definedName name="GT" localSheetId="5">#REF!</definedName>
    <definedName name="GT" localSheetId="7">#REF!</definedName>
    <definedName name="GT" localSheetId="9">#REF!</definedName>
    <definedName name="GT">#REF!</definedName>
    <definedName name="GTY" localSheetId="3">#REF!</definedName>
    <definedName name="GTY" localSheetId="5">#REF!</definedName>
    <definedName name="GTY" localSheetId="7">#REF!</definedName>
    <definedName name="GTY" localSheetId="9">#REF!</definedName>
    <definedName name="GTY">#REF!</definedName>
    <definedName name="guy" localSheetId="3">#REF!</definedName>
    <definedName name="guy" localSheetId="5">#REF!</definedName>
    <definedName name="guy" localSheetId="7">#REF!</definedName>
    <definedName name="guy" localSheetId="9">#REF!</definedName>
    <definedName name="guy">#REF!</definedName>
    <definedName name="h" localSheetId="3">#REF!</definedName>
    <definedName name="h" localSheetId="5">#REF!</definedName>
    <definedName name="h" localSheetId="7">#REF!</definedName>
    <definedName name="h" localSheetId="9">#REF!</definedName>
    <definedName name="h">#REF!</definedName>
    <definedName name="HF" localSheetId="3">#REF!</definedName>
    <definedName name="HF" localSheetId="5">#REF!</definedName>
    <definedName name="HF" localSheetId="7">#REF!</definedName>
    <definedName name="HF" localSheetId="9">#REF!</definedName>
    <definedName name="HF">#REF!</definedName>
    <definedName name="hghgh" localSheetId="3">#REF!</definedName>
    <definedName name="hghgh" localSheetId="5">#REF!</definedName>
    <definedName name="hghgh" localSheetId="7">#REF!</definedName>
    <definedName name="hghgh" localSheetId="9">#REF!</definedName>
    <definedName name="hghgh">#REF!</definedName>
    <definedName name="hgu" localSheetId="3">#REF!</definedName>
    <definedName name="hgu" localSheetId="5">#REF!</definedName>
    <definedName name="hgu" localSheetId="7">#REF!</definedName>
    <definedName name="hgu" localSheetId="9">#REF!</definedName>
    <definedName name="hgu">#REF!</definedName>
    <definedName name="HH" localSheetId="3">#REF!</definedName>
    <definedName name="HH" localSheetId="5">#REF!</definedName>
    <definedName name="HH" localSheetId="7">#REF!</definedName>
    <definedName name="HH" localSheetId="9">#REF!</definedName>
    <definedName name="HH">#REF!</definedName>
    <definedName name="hju" localSheetId="3">#REF!</definedName>
    <definedName name="hju" localSheetId="5">#REF!</definedName>
    <definedName name="hju" localSheetId="7">#REF!</definedName>
    <definedName name="hju" localSheetId="9">#REF!</definedName>
    <definedName name="hju">#REF!</definedName>
    <definedName name="hse" localSheetId="3">#REF!</definedName>
    <definedName name="hse" localSheetId="5">#REF!</definedName>
    <definedName name="hse" localSheetId="7">#REF!</definedName>
    <definedName name="hse" localSheetId="9">#REF!</definedName>
    <definedName name="hse">#REF!</definedName>
    <definedName name="HSHSHSHS" localSheetId="3">#REF!</definedName>
    <definedName name="HSHSHSHS" localSheetId="5">#REF!</definedName>
    <definedName name="HSHSHSHS" localSheetId="7">#REF!</definedName>
    <definedName name="HSHSHSHS" localSheetId="9">#REF!</definedName>
    <definedName name="HSHSHSHS">#REF!</definedName>
    <definedName name="I" localSheetId="3">#REF!</definedName>
    <definedName name="I" localSheetId="5">#REF!</definedName>
    <definedName name="I" localSheetId="7">#REF!</definedName>
    <definedName name="I" localSheetId="9">#REF!</definedName>
    <definedName name="I">#REF!</definedName>
    <definedName name="ij" localSheetId="3">#REF!</definedName>
    <definedName name="ij" localSheetId="5">#REF!</definedName>
    <definedName name="ij" localSheetId="7">#REF!</definedName>
    <definedName name="ij" localSheetId="9">#REF!</definedName>
    <definedName name="ij">#REF!</definedName>
    <definedName name="iou" localSheetId="3">#REF!</definedName>
    <definedName name="iou" localSheetId="5">#REF!</definedName>
    <definedName name="iou" localSheetId="7">#REF!</definedName>
    <definedName name="iou" localSheetId="9">#REF!</definedName>
    <definedName name="iou">#REF!</definedName>
    <definedName name="JU" localSheetId="3">#REF!</definedName>
    <definedName name="JU" localSheetId="5">#REF!</definedName>
    <definedName name="JU" localSheetId="7">#REF!</definedName>
    <definedName name="JU" localSheetId="9">#REF!</definedName>
    <definedName name="JU">#REF!</definedName>
    <definedName name="jud" localSheetId="3">#REF!</definedName>
    <definedName name="jud" localSheetId="5">#REF!</definedName>
    <definedName name="jud" localSheetId="7">#REF!</definedName>
    <definedName name="jud" localSheetId="9">#REF!</definedName>
    <definedName name="jud">#REF!</definedName>
    <definedName name="K" localSheetId="3">#REF!</definedName>
    <definedName name="K" localSheetId="5">#REF!</definedName>
    <definedName name="K" localSheetId="7">#REF!</definedName>
    <definedName name="K" localSheetId="9">#REF!</definedName>
    <definedName name="K">#REF!</definedName>
    <definedName name="KIO" localSheetId="3">#REF!</definedName>
    <definedName name="KIO" localSheetId="5">#REF!</definedName>
    <definedName name="KIO" localSheetId="7">#REF!</definedName>
    <definedName name="KIO" localSheetId="9">#REF!</definedName>
    <definedName name="KIO">#REF!</definedName>
    <definedName name="KIU" localSheetId="3">#REF!</definedName>
    <definedName name="KIU" localSheetId="5">#REF!</definedName>
    <definedName name="KIU" localSheetId="7">#REF!</definedName>
    <definedName name="KIU" localSheetId="9">#REF!</definedName>
    <definedName name="KIU">#REF!</definedName>
    <definedName name="KK" localSheetId="3">#REF!</definedName>
    <definedName name="KK" localSheetId="5">#REF!</definedName>
    <definedName name="KK" localSheetId="7">#REF!</definedName>
    <definedName name="KK" localSheetId="9">#REF!</definedName>
    <definedName name="KK">#REF!</definedName>
    <definedName name="kkkk" localSheetId="3">#REF!</definedName>
    <definedName name="kkkk" localSheetId="5">#REF!</definedName>
    <definedName name="kkkk" localSheetId="7">#REF!</definedName>
    <definedName name="kkkk" localSheetId="9">#REF!</definedName>
    <definedName name="kkkk">#REF!</definedName>
    <definedName name="kl" localSheetId="3">#REF!</definedName>
    <definedName name="kl" localSheetId="5">#REF!</definedName>
    <definedName name="kl" localSheetId="7">#REF!</definedName>
    <definedName name="kl" localSheetId="9">#REF!</definedName>
    <definedName name="kl">#REF!</definedName>
    <definedName name="KLO" localSheetId="3">#REF!</definedName>
    <definedName name="KLO" localSheetId="5">#REF!</definedName>
    <definedName name="KLO" localSheetId="7">#REF!</definedName>
    <definedName name="KLO" localSheetId="9">#REF!</definedName>
    <definedName name="KLO">#REF!</definedName>
    <definedName name="KOP" localSheetId="3">#REF!</definedName>
    <definedName name="KOP" localSheetId="5">#REF!</definedName>
    <definedName name="KOP" localSheetId="7">#REF!</definedName>
    <definedName name="KOP" localSheetId="9">#REF!</definedName>
    <definedName name="KOP">#REF!</definedName>
    <definedName name="L" localSheetId="3">#REF!</definedName>
    <definedName name="L" localSheetId="5">#REF!</definedName>
    <definedName name="L" localSheetId="7">#REF!</definedName>
    <definedName name="L" localSheetId="9">#REF!</definedName>
    <definedName name="L">#REF!</definedName>
    <definedName name="LKI" localSheetId="3">#REF!</definedName>
    <definedName name="LKI" localSheetId="5">#REF!</definedName>
    <definedName name="LKI" localSheetId="7">#REF!</definedName>
    <definedName name="LKI" localSheetId="9">#REF!</definedName>
    <definedName name="LKI">#REF!</definedName>
    <definedName name="lo" localSheetId="3">#REF!</definedName>
    <definedName name="lo" localSheetId="5">#REF!</definedName>
    <definedName name="lo" localSheetId="7">#REF!</definedName>
    <definedName name="lo" localSheetId="9">#REF!</definedName>
    <definedName name="lo">#REF!</definedName>
    <definedName name="lop" localSheetId="3">#REF!</definedName>
    <definedName name="lop" localSheetId="5">#REF!</definedName>
    <definedName name="lop" localSheetId="7">#REF!</definedName>
    <definedName name="lop" localSheetId="9">#REF!</definedName>
    <definedName name="lop">#REF!</definedName>
    <definedName name="mjkh" localSheetId="3">#REF!</definedName>
    <definedName name="mjkh" localSheetId="5">#REF!</definedName>
    <definedName name="mjkh" localSheetId="7">#REF!</definedName>
    <definedName name="mjkh" localSheetId="9">#REF!</definedName>
    <definedName name="mjkh">#REF!</definedName>
    <definedName name="name" localSheetId="3">#REF!</definedName>
    <definedName name="name" localSheetId="5">#REF!</definedName>
    <definedName name="name" localSheetId="7">#REF!</definedName>
    <definedName name="name" localSheetId="9">#REF!</definedName>
    <definedName name="name">#REF!</definedName>
    <definedName name="nh" localSheetId="3">#REF!</definedName>
    <definedName name="nh" localSheetId="5">#REF!</definedName>
    <definedName name="nh" localSheetId="7">#REF!</definedName>
    <definedName name="nh" localSheetId="9">#REF!</definedName>
    <definedName name="nh">#REF!</definedName>
    <definedName name="NM" localSheetId="3">#REF!</definedName>
    <definedName name="NM" localSheetId="5">#REF!</definedName>
    <definedName name="NM" localSheetId="7">#REF!</definedName>
    <definedName name="NM" localSheetId="9">#REF!</definedName>
    <definedName name="NM">#REF!</definedName>
    <definedName name="nuy" localSheetId="3">#REF!</definedName>
    <definedName name="nuy" localSheetId="5">#REF!</definedName>
    <definedName name="nuy" localSheetId="7">#REF!</definedName>
    <definedName name="nuy" localSheetId="9">#REF!</definedName>
    <definedName name="nuy">#REF!</definedName>
    <definedName name="pl" localSheetId="3">#REF!</definedName>
    <definedName name="pl" localSheetId="5">#REF!</definedName>
    <definedName name="pl" localSheetId="7">#REF!</definedName>
    <definedName name="pl" localSheetId="9">#REF!</definedName>
    <definedName name="pl">#REF!</definedName>
    <definedName name="po" localSheetId="3">#REF!</definedName>
    <definedName name="po" localSheetId="5">#REF!</definedName>
    <definedName name="po" localSheetId="7">#REF!</definedName>
    <definedName name="po" localSheetId="9">#REF!</definedName>
    <definedName name="po">#REF!</definedName>
    <definedName name="poi" localSheetId="3">#REF!</definedName>
    <definedName name="poi" localSheetId="5">#REF!</definedName>
    <definedName name="poi" localSheetId="7">#REF!</definedName>
    <definedName name="poi" localSheetId="9">#REF!</definedName>
    <definedName name="poi">#REF!</definedName>
    <definedName name="POL" localSheetId="3">#REF!</definedName>
    <definedName name="POL" localSheetId="5">#REF!</definedName>
    <definedName name="POL" localSheetId="7">#REF!</definedName>
    <definedName name="POL" localSheetId="9">#REF!</definedName>
    <definedName name="POL">#REF!</definedName>
    <definedName name="PP" localSheetId="3">#REF!</definedName>
    <definedName name="PP" localSheetId="5">#REF!</definedName>
    <definedName name="PP" localSheetId="7">#REF!</definedName>
    <definedName name="PP" localSheetId="9">#REF!</definedName>
    <definedName name="PP">#REF!</definedName>
    <definedName name="ppp" localSheetId="3">#REF!</definedName>
    <definedName name="ppp" localSheetId="5">#REF!</definedName>
    <definedName name="ppp" localSheetId="7">#REF!</definedName>
    <definedName name="ppp" localSheetId="9">#REF!</definedName>
    <definedName name="ppp">#REF!</definedName>
    <definedName name="pre" localSheetId="3">#REF!</definedName>
    <definedName name="pre" localSheetId="5">#REF!</definedName>
    <definedName name="pre" localSheetId="7">#REF!</definedName>
    <definedName name="pre" localSheetId="9">#REF!</definedName>
    <definedName name="pre">#REF!</definedName>
    <definedName name="_xlnm.Print_Area" localSheetId="4">'Bill no.2-AWACH PS'!$B$1:$I$514</definedName>
    <definedName name="_xlnm.Print_Area" localSheetId="6">'Bill no.3-LAROO PS'!$B$1:$I$514</definedName>
    <definedName name="_xlnm.Print_Area" localSheetId="8">'Bill no.4-AGOLE PS '!$B$1:$I$514</definedName>
    <definedName name="_xlnm.Print_Area" localSheetId="10">'Bill no.5-PABO PS'!$B$1:$I$514</definedName>
    <definedName name="_xlnm.Print_Area" localSheetId="0">COVER!$A$1:$U$43</definedName>
    <definedName name="_xlnm.Print_Area" localSheetId="1">'Fly1-MS'!$A$1:$B$47</definedName>
    <definedName name="_xlnm.Print_Area" localSheetId="3">'Fly2-AW'!$A$1:$B$45</definedName>
    <definedName name="_xlnm.Print_Area" localSheetId="5">'Fly3-LR'!$A$1:$B$45</definedName>
    <definedName name="_xlnm.Print_Area" localSheetId="7">'Fly4-AG'!$A$1:$B$45</definedName>
    <definedName name="_xlnm.Print_Area" localSheetId="9">'Fly5-PB'!$A$1:$B$45</definedName>
    <definedName name="_xlnm.Print_Area" localSheetId="2">'MAIN SUMMARY'!$B$1:$G$43</definedName>
    <definedName name="_xlnm.Print_Area">#REF!</definedName>
    <definedName name="Print_Area1" localSheetId="3">#REF!</definedName>
    <definedName name="Print_Area1" localSheetId="5">#REF!</definedName>
    <definedName name="Print_Area1" localSheetId="7">#REF!</definedName>
    <definedName name="Print_Area1" localSheetId="9">#REF!</definedName>
    <definedName name="Print_Area1">#REF!</definedName>
    <definedName name="Print_Area2" localSheetId="3">#REF!</definedName>
    <definedName name="Print_Area2" localSheetId="5">#REF!</definedName>
    <definedName name="Print_Area2" localSheetId="7">#REF!</definedName>
    <definedName name="Print_Area2" localSheetId="9">#REF!</definedName>
    <definedName name="Print_Area2">#REF!</definedName>
    <definedName name="Print_Area3" localSheetId="3">#REF!</definedName>
    <definedName name="Print_Area3" localSheetId="5">#REF!</definedName>
    <definedName name="Print_Area3" localSheetId="7">#REF!</definedName>
    <definedName name="Print_Area3" localSheetId="9">#REF!</definedName>
    <definedName name="Print_Area3">#REF!</definedName>
    <definedName name="Print_area5" localSheetId="3">#REF!</definedName>
    <definedName name="Print_area5" localSheetId="5">#REF!</definedName>
    <definedName name="Print_area5" localSheetId="7">#REF!</definedName>
    <definedName name="Print_area5" localSheetId="9">#REF!</definedName>
    <definedName name="Print_area5">#REF!</definedName>
    <definedName name="_xlnm.Print_Titles" localSheetId="4">'Bill no.2-AWACH PS'!$2:$2</definedName>
    <definedName name="_xlnm.Print_Titles" localSheetId="6">'Bill no.3-LAROO PS'!$2:$2</definedName>
    <definedName name="_xlnm.Print_Titles" localSheetId="8">'Bill no.4-AGOLE PS '!$2:$2</definedName>
    <definedName name="_xlnm.Print_Titles" localSheetId="10">'Bill no.5-PABO PS'!$2:$2</definedName>
    <definedName name="qw" localSheetId="3">#REF!</definedName>
    <definedName name="qw" localSheetId="5">#REF!</definedName>
    <definedName name="qw" localSheetId="7">#REF!</definedName>
    <definedName name="qw" localSheetId="9">#REF!</definedName>
    <definedName name="qw">#REF!</definedName>
    <definedName name="Rate_ii">45%</definedName>
    <definedName name="rea" localSheetId="3">#REF!</definedName>
    <definedName name="rea" localSheetId="5">#REF!</definedName>
    <definedName name="rea" localSheetId="7">#REF!</definedName>
    <definedName name="rea" localSheetId="9">#REF!</definedName>
    <definedName name="rea">#REF!</definedName>
    <definedName name="red" localSheetId="3">#REF!</definedName>
    <definedName name="red" localSheetId="5">#REF!</definedName>
    <definedName name="red" localSheetId="7">#REF!</definedName>
    <definedName name="red" localSheetId="9">#REF!</definedName>
    <definedName name="red">#REF!</definedName>
    <definedName name="rer" localSheetId="3">#REF!</definedName>
    <definedName name="rer" localSheetId="5">#REF!</definedName>
    <definedName name="rer" localSheetId="7">#REF!</definedName>
    <definedName name="rer" localSheetId="9">#REF!</definedName>
    <definedName name="rer">#REF!</definedName>
    <definedName name="Rf">direct_labour</definedName>
    <definedName name="RR" localSheetId="3">#REF!</definedName>
    <definedName name="RR" localSheetId="5">#REF!</definedName>
    <definedName name="RR" localSheetId="7">#REF!</definedName>
    <definedName name="RR" localSheetId="9">#REF!</definedName>
    <definedName name="RR">#REF!</definedName>
    <definedName name="rrr" localSheetId="3">#REF!</definedName>
    <definedName name="rrr" localSheetId="5">#REF!</definedName>
    <definedName name="rrr" localSheetId="7">#REF!</definedName>
    <definedName name="rrr" localSheetId="9">#REF!</definedName>
    <definedName name="rrr">#REF!</definedName>
    <definedName name="RT" localSheetId="3">#REF!</definedName>
    <definedName name="RT" localSheetId="5">#REF!</definedName>
    <definedName name="RT" localSheetId="7">#REF!</definedName>
    <definedName name="RT" localSheetId="9">#REF!</definedName>
    <definedName name="RT">#REF!</definedName>
    <definedName name="S" localSheetId="3">#REF!</definedName>
    <definedName name="S" localSheetId="5">#REF!</definedName>
    <definedName name="S" localSheetId="7">#REF!</definedName>
    <definedName name="S" localSheetId="9">#REF!</definedName>
    <definedName name="S">#REF!</definedName>
    <definedName name="sdfg" localSheetId="3">#REF!</definedName>
    <definedName name="sdfg" localSheetId="5">#REF!</definedName>
    <definedName name="sdfg" localSheetId="7">#REF!</definedName>
    <definedName name="sdfg" localSheetId="9">#REF!</definedName>
    <definedName name="sdfg">#REF!</definedName>
    <definedName name="sdfg0" localSheetId="3">#REF!</definedName>
    <definedName name="sdfg0" localSheetId="5">#REF!</definedName>
    <definedName name="sdfg0" localSheetId="7">#REF!</definedName>
    <definedName name="sdfg0" localSheetId="9">#REF!</definedName>
    <definedName name="sdfg0">#REF!</definedName>
    <definedName name="sec" localSheetId="3">#REF!</definedName>
    <definedName name="sec" localSheetId="5">#REF!</definedName>
    <definedName name="sec" localSheetId="7">#REF!</definedName>
    <definedName name="sec" localSheetId="9">#REF!</definedName>
    <definedName name="sec">#REF!</definedName>
    <definedName name="Section" localSheetId="3">#REF!</definedName>
    <definedName name="Section" localSheetId="5">#REF!</definedName>
    <definedName name="Section" localSheetId="7">#REF!</definedName>
    <definedName name="Section" localSheetId="9">#REF!</definedName>
    <definedName name="Section">#REF!</definedName>
    <definedName name="Ser" localSheetId="3">#REF!</definedName>
    <definedName name="Ser" localSheetId="5">#REF!</definedName>
    <definedName name="Ser" localSheetId="7">#REF!</definedName>
    <definedName name="Ser" localSheetId="9">#REF!</definedName>
    <definedName name="Ser">#REF!</definedName>
    <definedName name="shower">335000</definedName>
    <definedName name="SOROTINEW" localSheetId="3">#REF!</definedName>
    <definedName name="SOROTINEW" localSheetId="5">#REF!</definedName>
    <definedName name="SOROTINEW" localSheetId="7">#REF!</definedName>
    <definedName name="SOROTINEW" localSheetId="9">#REF!</definedName>
    <definedName name="SOROTINEW">#REF!</definedName>
    <definedName name="SP" localSheetId="3">#REF!</definedName>
    <definedName name="SP" localSheetId="5">#REF!</definedName>
    <definedName name="SP" localSheetId="7">#REF!</definedName>
    <definedName name="SP" localSheetId="9">#REF!</definedName>
    <definedName name="SP">#REF!</definedName>
    <definedName name="Stairs" localSheetId="3">#REF!</definedName>
    <definedName name="Stairs" localSheetId="5">#REF!</definedName>
    <definedName name="Stairs" localSheetId="7">#REF!</definedName>
    <definedName name="Stairs" localSheetId="9">#REF!</definedName>
    <definedName name="Stairs">#REF!</definedName>
    <definedName name="Summaryx" localSheetId="3">#REF!</definedName>
    <definedName name="Summaryx" localSheetId="5">#REF!</definedName>
    <definedName name="Summaryx" localSheetId="7">#REF!</definedName>
    <definedName name="Summaryx" localSheetId="9">#REF!</definedName>
    <definedName name="Summaryx">#REF!</definedName>
    <definedName name="th" localSheetId="3">#REF!</definedName>
    <definedName name="th" localSheetId="5">#REF!</definedName>
    <definedName name="th" localSheetId="7">#REF!</definedName>
    <definedName name="th" localSheetId="9">#REF!</definedName>
    <definedName name="th">#REF!</definedName>
    <definedName name="TR" localSheetId="3">#REF!</definedName>
    <definedName name="TR" localSheetId="5">#REF!</definedName>
    <definedName name="TR" localSheetId="7">#REF!</definedName>
    <definedName name="TR" localSheetId="9">#REF!</definedName>
    <definedName name="TR">#REF!</definedName>
    <definedName name="TREW" localSheetId="3">#REF!</definedName>
    <definedName name="TREW" localSheetId="5">#REF!</definedName>
    <definedName name="TREW" localSheetId="7">#REF!</definedName>
    <definedName name="TREW" localSheetId="9">#REF!</definedName>
    <definedName name="TREW">#REF!</definedName>
    <definedName name="trg" localSheetId="3">#REF!</definedName>
    <definedName name="trg" localSheetId="5">#REF!</definedName>
    <definedName name="trg" localSheetId="7">#REF!</definedName>
    <definedName name="trg" localSheetId="9">#REF!</definedName>
    <definedName name="trg">#REF!</definedName>
    <definedName name="TT" localSheetId="3">#REF!</definedName>
    <definedName name="TT" localSheetId="5">#REF!</definedName>
    <definedName name="TT" localSheetId="7">#REF!</definedName>
    <definedName name="TT" localSheetId="9">#REF!</definedName>
    <definedName name="TT">#REF!</definedName>
    <definedName name="ttt" localSheetId="3">#REF!</definedName>
    <definedName name="ttt" localSheetId="5">#REF!</definedName>
    <definedName name="ttt" localSheetId="7">#REF!</definedName>
    <definedName name="ttt" localSheetId="9">#REF!</definedName>
    <definedName name="ttt">#REF!</definedName>
    <definedName name="TTTT" localSheetId="3">#REF!</definedName>
    <definedName name="TTTT" localSheetId="5">#REF!</definedName>
    <definedName name="TTTT" localSheetId="7">#REF!</definedName>
    <definedName name="TTTT" localSheetId="9">#REF!</definedName>
    <definedName name="TTTT">#REF!</definedName>
    <definedName name="TTTTT" localSheetId="3">#REF!</definedName>
    <definedName name="TTTTT" localSheetId="5">#REF!</definedName>
    <definedName name="TTTTT" localSheetId="7">#REF!</definedName>
    <definedName name="TTTTT" localSheetId="9">#REF!</definedName>
    <definedName name="TTTTT">#REF!</definedName>
    <definedName name="u" localSheetId="3">#REF!</definedName>
    <definedName name="u" localSheetId="5">#REF!</definedName>
    <definedName name="u" localSheetId="7">#REF!</definedName>
    <definedName name="u" localSheetId="9">#REF!</definedName>
    <definedName name="u">#REF!</definedName>
    <definedName name="UIYTTR" localSheetId="3">#REF!</definedName>
    <definedName name="UIYTTR" localSheetId="5">#REF!</definedName>
    <definedName name="UIYTTR" localSheetId="7">#REF!</definedName>
    <definedName name="UIYTTR" localSheetId="9">#REF!</definedName>
    <definedName name="UIYTTR">#REF!</definedName>
    <definedName name="UY" localSheetId="3">#REF!</definedName>
    <definedName name="UY" localSheetId="5">#REF!</definedName>
    <definedName name="UY" localSheetId="7">#REF!</definedName>
    <definedName name="UY" localSheetId="9">#REF!</definedName>
    <definedName name="UY">#REF!</definedName>
    <definedName name="vcd" localSheetId="3">#REF!</definedName>
    <definedName name="vcd" localSheetId="5">#REF!</definedName>
    <definedName name="vcd" localSheetId="7">#REF!</definedName>
    <definedName name="vcd" localSheetId="9">#REF!</definedName>
    <definedName name="vcd">#REF!</definedName>
    <definedName name="workshop" localSheetId="3">#REF!</definedName>
    <definedName name="workshop" localSheetId="5">#REF!</definedName>
    <definedName name="workshop" localSheetId="7">#REF!</definedName>
    <definedName name="workshop" localSheetId="9">#REF!</definedName>
    <definedName name="workshop">#REF!</definedName>
    <definedName name="XX" localSheetId="3">#REF!</definedName>
    <definedName name="XX" localSheetId="5">#REF!</definedName>
    <definedName name="XX" localSheetId="7">#REF!</definedName>
    <definedName name="XX" localSheetId="9">#REF!</definedName>
    <definedName name="XX">#REF!</definedName>
    <definedName name="XXX" localSheetId="3">#REF!</definedName>
    <definedName name="XXX" localSheetId="5">#REF!</definedName>
    <definedName name="XXX" localSheetId="7">#REF!</definedName>
    <definedName name="XXX" localSheetId="9">#REF!</definedName>
    <definedName name="XXX">#REF!</definedName>
    <definedName name="y" localSheetId="3">#REF!</definedName>
    <definedName name="y" localSheetId="5">#REF!</definedName>
    <definedName name="y" localSheetId="7">#REF!</definedName>
    <definedName name="y" localSheetId="9">#REF!</definedName>
    <definedName name="y">#REF!</definedName>
    <definedName name="yj" localSheetId="3">#REF!</definedName>
    <definedName name="yj" localSheetId="5">#REF!</definedName>
    <definedName name="yj" localSheetId="7">#REF!</definedName>
    <definedName name="yj" localSheetId="9">#REF!</definedName>
    <definedName name="yj">#REF!</definedName>
    <definedName name="ytr" localSheetId="3">#REF!</definedName>
    <definedName name="ytr" localSheetId="5">#REF!</definedName>
    <definedName name="ytr" localSheetId="7">#REF!</definedName>
    <definedName name="ytr" localSheetId="9">#REF!</definedName>
    <definedName name="ytr">#REF!</definedName>
    <definedName name="yuo" localSheetId="3">#REF!</definedName>
    <definedName name="yuo" localSheetId="5">#REF!</definedName>
    <definedName name="yuo" localSheetId="7">#REF!</definedName>
    <definedName name="yuo" localSheetId="9">#REF!</definedName>
    <definedName name="yuo">#REF!</definedName>
    <definedName name="Z" localSheetId="3">#REF!</definedName>
    <definedName name="Z" localSheetId="5">#REF!</definedName>
    <definedName name="Z" localSheetId="7">#REF!</definedName>
    <definedName name="Z" localSheetId="9">#REF!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36" i="123" l="1"/>
  <c r="F178" i="132"/>
  <c r="F178" i="133"/>
  <c r="H182" i="133"/>
  <c r="F427" i="134"/>
  <c r="F418" i="134"/>
  <c r="F417" i="134"/>
  <c r="F416" i="134"/>
  <c r="F407" i="134"/>
  <c r="D470" i="134"/>
  <c r="H436" i="134"/>
  <c r="H346" i="134"/>
  <c r="H343" i="134"/>
  <c r="D470" i="133"/>
  <c r="H436" i="133"/>
  <c r="H343" i="133"/>
  <c r="F259" i="133"/>
  <c r="F257" i="133"/>
  <c r="F196" i="133"/>
  <c r="F194" i="133"/>
  <c r="F192" i="133"/>
  <c r="F186" i="133"/>
  <c r="F174" i="133"/>
  <c r="F88" i="133"/>
  <c r="P426" i="132"/>
  <c r="D470" i="132"/>
  <c r="H436" i="132"/>
  <c r="H343" i="132"/>
  <c r="F259" i="132"/>
  <c r="F257" i="132"/>
  <c r="F196" i="132"/>
  <c r="F194" i="132"/>
  <c r="F192" i="132"/>
  <c r="F186" i="132"/>
  <c r="F174" i="132"/>
  <c r="F88" i="132"/>
  <c r="F416" i="123"/>
  <c r="H131" i="132"/>
  <c r="F418" i="123"/>
  <c r="F417" i="123"/>
  <c r="H346" i="123"/>
  <c r="H343" i="123"/>
  <c r="H196" i="132"/>
  <c r="H180" i="132"/>
  <c r="H172" i="132"/>
  <c r="H84" i="132"/>
  <c r="H46" i="132"/>
  <c r="H30" i="132"/>
  <c r="H25" i="132"/>
  <c r="H410" i="133" l="1"/>
  <c r="H410" i="123"/>
  <c r="H182" i="123"/>
  <c r="H88" i="132"/>
  <c r="H14" i="123"/>
  <c r="H14" i="134"/>
  <c r="H14" i="133"/>
  <c r="H56" i="123"/>
  <c r="H56" i="134"/>
  <c r="H56" i="133"/>
  <c r="H166" i="123"/>
  <c r="H166" i="133"/>
  <c r="H166" i="134"/>
  <c r="H188" i="123"/>
  <c r="H188" i="134"/>
  <c r="H188" i="133"/>
  <c r="H296" i="123"/>
  <c r="H296" i="134"/>
  <c r="H337" i="134" s="1"/>
  <c r="H482" i="134" s="1"/>
  <c r="H296" i="133"/>
  <c r="H337" i="133" s="1"/>
  <c r="H482" i="133" s="1"/>
  <c r="H387" i="123"/>
  <c r="H387" i="134"/>
  <c r="H387" i="133"/>
  <c r="H192" i="132"/>
  <c r="H296" i="132"/>
  <c r="H337" i="132" s="1"/>
  <c r="H482" i="132" s="1"/>
  <c r="H16" i="123"/>
  <c r="H16" i="133"/>
  <c r="H16" i="134"/>
  <c r="H27" i="123"/>
  <c r="H27" i="134"/>
  <c r="H27" i="133"/>
  <c r="H66" i="123"/>
  <c r="H66" i="134"/>
  <c r="H66" i="133"/>
  <c r="H88" i="123"/>
  <c r="H88" i="133"/>
  <c r="H88" i="134"/>
  <c r="H168" i="123"/>
  <c r="H168" i="134"/>
  <c r="H168" i="133"/>
  <c r="H178" i="123"/>
  <c r="H178" i="134"/>
  <c r="H178" i="133"/>
  <c r="H190" i="123"/>
  <c r="H190" i="134"/>
  <c r="H190" i="133"/>
  <c r="H213" i="123"/>
  <c r="H213" i="133"/>
  <c r="H213" i="134"/>
  <c r="H377" i="123"/>
  <c r="H377" i="134"/>
  <c r="H377" i="133"/>
  <c r="H389" i="123"/>
  <c r="H389" i="134"/>
  <c r="H389" i="133"/>
  <c r="H389" i="132"/>
  <c r="H16" i="132"/>
  <c r="H66" i="132"/>
  <c r="H166" i="132"/>
  <c r="H178" i="132"/>
  <c r="H188" i="132"/>
  <c r="H213" i="132"/>
  <c r="H23" i="123"/>
  <c r="H23" i="133"/>
  <c r="H23" i="134"/>
  <c r="H25" i="123"/>
  <c r="H25" i="134"/>
  <c r="H25" i="133"/>
  <c r="H86" i="123"/>
  <c r="H86" i="134"/>
  <c r="H86" i="133"/>
  <c r="H174" i="123"/>
  <c r="H174" i="134"/>
  <c r="H196" i="123"/>
  <c r="H196" i="133"/>
  <c r="H196" i="134"/>
  <c r="H350" i="123"/>
  <c r="H350" i="133"/>
  <c r="H350" i="132"/>
  <c r="H350" i="134"/>
  <c r="H211" i="123"/>
  <c r="H211" i="134"/>
  <c r="H211" i="133"/>
  <c r="H131" i="123"/>
  <c r="H131" i="134"/>
  <c r="H131" i="133"/>
  <c r="H56" i="132"/>
  <c r="H18" i="134"/>
  <c r="H18" i="133"/>
  <c r="H30" i="133"/>
  <c r="H30" i="134"/>
  <c r="H68" i="134"/>
  <c r="H68" i="133"/>
  <c r="H129" i="134"/>
  <c r="H129" i="133"/>
  <c r="H170" i="133"/>
  <c r="H170" i="134"/>
  <c r="H180" i="134"/>
  <c r="H180" i="133"/>
  <c r="H192" i="133"/>
  <c r="H192" i="134"/>
  <c r="H257" i="133"/>
  <c r="H257" i="134"/>
  <c r="H257" i="132"/>
  <c r="H379" i="134"/>
  <c r="H379" i="133"/>
  <c r="H392" i="133"/>
  <c r="H392" i="132"/>
  <c r="H392" i="134"/>
  <c r="H253" i="123"/>
  <c r="H253" i="134"/>
  <c r="H253" i="133"/>
  <c r="H27" i="132"/>
  <c r="H86" i="132"/>
  <c r="H129" i="132"/>
  <c r="H170" i="132"/>
  <c r="H190" i="132"/>
  <c r="H377" i="132"/>
  <c r="H387" i="132"/>
  <c r="H46" i="123"/>
  <c r="H46" i="134"/>
  <c r="H46" i="133"/>
  <c r="H84" i="123"/>
  <c r="H84" i="134"/>
  <c r="H84" i="133"/>
  <c r="H135" i="123"/>
  <c r="H135" i="134"/>
  <c r="H135" i="133"/>
  <c r="H172" i="123"/>
  <c r="H172" i="133"/>
  <c r="H172" i="134"/>
  <c r="H186" i="123"/>
  <c r="H186" i="133"/>
  <c r="H186" i="134"/>
  <c r="H194" i="123"/>
  <c r="H194" i="134"/>
  <c r="H194" i="133"/>
  <c r="H262" i="123"/>
  <c r="H262" i="133"/>
  <c r="H262" i="134"/>
  <c r="H348" i="123"/>
  <c r="H348" i="134"/>
  <c r="H348" i="133"/>
  <c r="H372" i="133" s="1"/>
  <c r="H484" i="133" s="1"/>
  <c r="H348" i="132"/>
  <c r="H380" i="123"/>
  <c r="H380" i="133"/>
  <c r="H380" i="132"/>
  <c r="H380" i="134"/>
  <c r="H215" i="133"/>
  <c r="H215" i="134"/>
  <c r="H215" i="132"/>
  <c r="H14" i="132"/>
  <c r="H18" i="132"/>
  <c r="H23" i="132"/>
  <c r="H68" i="132"/>
  <c r="H135" i="132"/>
  <c r="H168" i="132"/>
  <c r="H174" i="132"/>
  <c r="H186" i="132"/>
  <c r="H194" i="132"/>
  <c r="H211" i="132"/>
  <c r="H253" i="132"/>
  <c r="H262" i="132"/>
  <c r="H372" i="132"/>
  <c r="H484" i="132" s="1"/>
  <c r="H379" i="132"/>
  <c r="H174" i="133"/>
  <c r="H18" i="123"/>
  <c r="H68" i="123"/>
  <c r="H170" i="123"/>
  <c r="H180" i="123"/>
  <c r="H257" i="123"/>
  <c r="H379" i="123"/>
  <c r="H30" i="123"/>
  <c r="H129" i="123"/>
  <c r="H192" i="123"/>
  <c r="H392" i="123"/>
  <c r="H215" i="123"/>
  <c r="H91" i="132" l="1"/>
  <c r="H101" i="132" s="1"/>
  <c r="H182" i="132"/>
  <c r="H410" i="132"/>
  <c r="H159" i="134"/>
  <c r="H474" i="134" s="1"/>
  <c r="H182" i="134"/>
  <c r="H410" i="134"/>
  <c r="H159" i="123"/>
  <c r="H474" i="123" s="1"/>
  <c r="H372" i="123"/>
  <c r="H484" i="123" s="1"/>
  <c r="H372" i="134"/>
  <c r="H484" i="134" s="1"/>
  <c r="H91" i="123"/>
  <c r="H246" i="123"/>
  <c r="H478" i="123" s="1"/>
  <c r="H159" i="132"/>
  <c r="H474" i="132" s="1"/>
  <c r="H202" i="133"/>
  <c r="H476" i="133" s="1"/>
  <c r="H91" i="134"/>
  <c r="H101" i="134" s="1"/>
  <c r="H202" i="132"/>
  <c r="H476" i="132" s="1"/>
  <c r="H246" i="133"/>
  <c r="H478" i="133" s="1"/>
  <c r="H202" i="134"/>
  <c r="H476" i="134" s="1"/>
  <c r="H159" i="133"/>
  <c r="H474" i="133" s="1"/>
  <c r="H246" i="134"/>
  <c r="H478" i="134" s="1"/>
  <c r="H259" i="132"/>
  <c r="H259" i="133"/>
  <c r="H259" i="134"/>
  <c r="H404" i="133"/>
  <c r="H404" i="132"/>
  <c r="H404" i="134"/>
  <c r="H409" i="132"/>
  <c r="H409" i="134"/>
  <c r="H409" i="133"/>
  <c r="H418" i="132"/>
  <c r="H418" i="133"/>
  <c r="H418" i="134"/>
  <c r="H62" i="134"/>
  <c r="H62" i="133"/>
  <c r="H62" i="132"/>
  <c r="H20" i="134"/>
  <c r="H20" i="133"/>
  <c r="H20" i="132"/>
  <c r="H255" i="134"/>
  <c r="H290" i="134" s="1"/>
  <c r="H480" i="134" s="1"/>
  <c r="H255" i="133"/>
  <c r="H255" i="132"/>
  <c r="H413" i="133"/>
  <c r="H413" i="134"/>
  <c r="H413" i="132"/>
  <c r="H438" i="133"/>
  <c r="H438" i="132"/>
  <c r="H438" i="134"/>
  <c r="H405" i="134"/>
  <c r="H405" i="132"/>
  <c r="H405" i="133"/>
  <c r="H408" i="133"/>
  <c r="H408" i="132"/>
  <c r="H408" i="134"/>
  <c r="H407" i="134"/>
  <c r="H407" i="133"/>
  <c r="H407" i="132"/>
  <c r="H290" i="132"/>
  <c r="H480" i="132" s="1"/>
  <c r="H58" i="134"/>
  <c r="H58" i="133"/>
  <c r="H58" i="132"/>
  <c r="H422" i="132"/>
  <c r="H422" i="134"/>
  <c r="H422" i="133"/>
  <c r="H415" i="133"/>
  <c r="H415" i="132"/>
  <c r="H415" i="134"/>
  <c r="H91" i="133"/>
  <c r="H101" i="133" s="1"/>
  <c r="H246" i="132"/>
  <c r="H478" i="132" s="1"/>
  <c r="H60" i="134"/>
  <c r="H60" i="133"/>
  <c r="H60" i="132"/>
  <c r="H417" i="134"/>
  <c r="H417" i="132"/>
  <c r="H417" i="133"/>
  <c r="H426" i="133"/>
  <c r="H426" i="132"/>
  <c r="H426" i="134"/>
  <c r="H385" i="133"/>
  <c r="H385" i="134"/>
  <c r="H385" i="132"/>
  <c r="H50" i="134"/>
  <c r="H50" i="133"/>
  <c r="H50" i="132"/>
  <c r="H433" i="134"/>
  <c r="H433" i="133"/>
  <c r="H433" i="132"/>
  <c r="H406" i="132"/>
  <c r="H406" i="133"/>
  <c r="H406" i="134"/>
  <c r="H399" i="134"/>
  <c r="H399" i="133"/>
  <c r="H399" i="132"/>
  <c r="H383" i="134"/>
  <c r="H394" i="134" s="1"/>
  <c r="H383" i="133"/>
  <c r="H394" i="133" s="1"/>
  <c r="H486" i="133" s="1"/>
  <c r="H383" i="132"/>
  <c r="H32" i="134"/>
  <c r="H32" i="133"/>
  <c r="H32" i="132"/>
  <c r="H52" i="133"/>
  <c r="H52" i="134"/>
  <c r="H52" i="132"/>
  <c r="H440" i="134"/>
  <c r="H440" i="133"/>
  <c r="H440" i="132"/>
  <c r="H400" i="133"/>
  <c r="H400" i="134"/>
  <c r="H400" i="132"/>
  <c r="H416" i="134"/>
  <c r="H416" i="132"/>
  <c r="H416" i="133"/>
  <c r="H421" i="133"/>
  <c r="H421" i="134"/>
  <c r="H421" i="132"/>
  <c r="H401" i="134"/>
  <c r="H401" i="133"/>
  <c r="H401" i="132"/>
  <c r="H414" i="134"/>
  <c r="H414" i="133"/>
  <c r="H414" i="132"/>
  <c r="H202" i="123"/>
  <c r="H476" i="123" s="1"/>
  <c r="H62" i="123"/>
  <c r="H20" i="123"/>
  <c r="H255" i="123"/>
  <c r="H438" i="123"/>
  <c r="H405" i="123"/>
  <c r="H407" i="123"/>
  <c r="H50" i="123"/>
  <c r="H58" i="123"/>
  <c r="H406" i="123"/>
  <c r="H383" i="123"/>
  <c r="H415" i="123"/>
  <c r="H400" i="123"/>
  <c r="H413" i="123"/>
  <c r="H408" i="123"/>
  <c r="H433" i="123"/>
  <c r="H399" i="123"/>
  <c r="H52" i="123"/>
  <c r="H440" i="123"/>
  <c r="H416" i="123"/>
  <c r="H421" i="123"/>
  <c r="H401" i="123"/>
  <c r="H414" i="123"/>
  <c r="H60" i="123"/>
  <c r="H417" i="123"/>
  <c r="H404" i="123"/>
  <c r="H409" i="123"/>
  <c r="H426" i="123"/>
  <c r="H418" i="123"/>
  <c r="H385" i="123"/>
  <c r="H259" i="123"/>
  <c r="H422" i="123"/>
  <c r="H32" i="123"/>
  <c r="D470" i="123"/>
  <c r="H81" i="134" l="1"/>
  <c r="H99" i="134" s="1"/>
  <c r="H290" i="133"/>
  <c r="H480" i="133" s="1"/>
  <c r="H394" i="132"/>
  <c r="H486" i="132" s="1"/>
  <c r="H486" i="134"/>
  <c r="H81" i="133"/>
  <c r="H99" i="133" s="1"/>
  <c r="H37" i="133"/>
  <c r="H37" i="134"/>
  <c r="H37" i="132"/>
  <c r="H81" i="132"/>
  <c r="H99" i="132" s="1"/>
  <c r="H442" i="132"/>
  <c r="H448" i="132" s="1"/>
  <c r="H427" i="133"/>
  <c r="H427" i="134"/>
  <c r="H427" i="132"/>
  <c r="H442" i="134"/>
  <c r="H448" i="134" s="1"/>
  <c r="H35" i="133"/>
  <c r="H35" i="134"/>
  <c r="H35" i="132"/>
  <c r="H423" i="132"/>
  <c r="H423" i="134"/>
  <c r="H423" i="133"/>
  <c r="H442" i="133"/>
  <c r="H448" i="133" s="1"/>
  <c r="H81" i="123"/>
  <c r="H442" i="123"/>
  <c r="H448" i="123" s="1"/>
  <c r="H394" i="123"/>
  <c r="H486" i="123" s="1"/>
  <c r="H290" i="123"/>
  <c r="H480" i="123" s="1"/>
  <c r="H427" i="123"/>
  <c r="H35" i="123"/>
  <c r="H423" i="123"/>
  <c r="H37" i="123"/>
  <c r="H337" i="123"/>
  <c r="H482" i="123" s="1"/>
  <c r="H429" i="132" l="1"/>
  <c r="H446" i="132" s="1"/>
  <c r="H465" i="132" s="1"/>
  <c r="H488" i="132" s="1"/>
  <c r="H429" i="134"/>
  <c r="H446" i="134" s="1"/>
  <c r="H465" i="134" s="1"/>
  <c r="H488" i="134" s="1"/>
  <c r="H429" i="133"/>
  <c r="H446" i="133" s="1"/>
  <c r="H465" i="133" s="1"/>
  <c r="H488" i="133" s="1"/>
  <c r="H39" i="134"/>
  <c r="H41" i="134" s="1"/>
  <c r="H97" i="134" s="1"/>
  <c r="H122" i="134" s="1"/>
  <c r="H472" i="134" s="1"/>
  <c r="H39" i="133"/>
  <c r="H41" i="133" s="1"/>
  <c r="H97" i="133" s="1"/>
  <c r="H122" i="133" s="1"/>
  <c r="H472" i="133" s="1"/>
  <c r="H39" i="132"/>
  <c r="H41" i="132" s="1"/>
  <c r="H97" i="132" s="1"/>
  <c r="H122" i="132" s="1"/>
  <c r="H472" i="132" s="1"/>
  <c r="H513" i="132" s="1"/>
  <c r="F13" i="126" s="1"/>
  <c r="H429" i="123"/>
  <c r="H446" i="123" s="1"/>
  <c r="H465" i="123" s="1"/>
  <c r="H39" i="123"/>
  <c r="H41" i="123" s="1"/>
  <c r="H97" i="123" s="1"/>
  <c r="H99" i="123"/>
  <c r="H101" i="123"/>
  <c r="H513" i="133" l="1"/>
  <c r="F15" i="126" s="1"/>
  <c r="H513" i="134"/>
  <c r="F17" i="126" s="1"/>
  <c r="H122" i="123"/>
  <c r="H472" i="123" s="1"/>
  <c r="H488" i="123"/>
  <c r="H513" i="123" l="1"/>
  <c r="F11" i="126" s="1"/>
  <c r="F9" i="126" s="1"/>
  <c r="F19" i="126" s="1"/>
  <c r="F21" i="126" l="1"/>
  <c r="F23" i="126" s="1"/>
  <c r="F25" i="126" l="1"/>
  <c r="F27" i="126" s="1"/>
</calcChain>
</file>

<file path=xl/sharedStrings.xml><?xml version="1.0" encoding="utf-8"?>
<sst xmlns="http://schemas.openxmlformats.org/spreadsheetml/2006/main" count="3521" uniqueCount="214">
  <si>
    <t>SM</t>
  </si>
  <si>
    <t>LM</t>
  </si>
  <si>
    <t>MAIN SUMMARY</t>
  </si>
  <si>
    <t>BILL No</t>
  </si>
  <si>
    <t>BILL</t>
  </si>
  <si>
    <t>TOTAL CARRIED TO MAIN SUMMARY</t>
  </si>
  <si>
    <t>DESCRIPTION</t>
  </si>
  <si>
    <t>ITEM</t>
  </si>
  <si>
    <t>QTY</t>
  </si>
  <si>
    <t>UNIT</t>
  </si>
  <si>
    <t>NO</t>
  </si>
  <si>
    <t>a</t>
  </si>
  <si>
    <t xml:space="preserve">  </t>
  </si>
  <si>
    <t>CLIENT:</t>
  </si>
  <si>
    <t>……………………………………………</t>
  </si>
  <si>
    <t>Signature of Employer</t>
  </si>
  <si>
    <t>Signature of Contractor</t>
  </si>
  <si>
    <t>Witness:</t>
  </si>
  <si>
    <t>__________________</t>
  </si>
  <si>
    <t>Date:</t>
  </si>
  <si>
    <t xml:space="preserve">……………………………………                                     </t>
  </si>
  <si>
    <t>………….………………..….</t>
  </si>
  <si>
    <t>AMOUNT (USH)</t>
  </si>
  <si>
    <t>QUOTATION BY:</t>
  </si>
  <si>
    <t>REF</t>
  </si>
  <si>
    <t>SUM</t>
  </si>
  <si>
    <t>SUB TOTAL 1</t>
  </si>
  <si>
    <t xml:space="preserve"> </t>
  </si>
  <si>
    <t>KATALEMWA CHESHIRE HOME</t>
  </si>
  <si>
    <t>P.O BOX 16548 Kampala, Uganda</t>
  </si>
  <si>
    <t>110mm stop ends</t>
  </si>
  <si>
    <t>110 x 75mm gutter outlets</t>
  </si>
  <si>
    <t>CONSULTANT:</t>
  </si>
  <si>
    <t>Tel: +256-414590739</t>
  </si>
  <si>
    <t>CM</t>
  </si>
  <si>
    <t>Site Preparation</t>
  </si>
  <si>
    <t>A</t>
  </si>
  <si>
    <t>B</t>
  </si>
  <si>
    <t>C</t>
  </si>
  <si>
    <t>D</t>
  </si>
  <si>
    <t>E</t>
  </si>
  <si>
    <t>F</t>
  </si>
  <si>
    <t>G</t>
  </si>
  <si>
    <t>H</t>
  </si>
  <si>
    <t>Disposal of excavated material</t>
  </si>
  <si>
    <t>I</t>
  </si>
  <si>
    <t>J</t>
  </si>
  <si>
    <t>KG</t>
  </si>
  <si>
    <t>DOORS:</t>
  </si>
  <si>
    <t>75mm Ø rain water down pipe fixed and clipped to walls with approved holderbats.</t>
  </si>
  <si>
    <t>ELECTRICAL INSTALLATIONS</t>
  </si>
  <si>
    <t>PLUMBING INSTALLATIONS</t>
  </si>
  <si>
    <t>Half round PVC   rain water gutter size 110mm wide  or other approved size, fixed to fascia board with and including metal brackets at 1500mm centres.</t>
  </si>
  <si>
    <t>K</t>
  </si>
  <si>
    <r>
      <t>Extra</t>
    </r>
    <r>
      <rPr>
        <sz val="11"/>
        <rFont val="Arial"/>
        <family val="2"/>
      </rPr>
      <t xml:space="preserve"> over down pipe for bends</t>
    </r>
  </si>
  <si>
    <r>
      <t>Extra</t>
    </r>
    <r>
      <rPr>
        <sz val="11"/>
        <rFont val="Arial"/>
        <family val="2"/>
      </rPr>
      <t xml:space="preserve"> for Horse shoe</t>
    </r>
  </si>
  <si>
    <t>SUB TOTAL 2</t>
  </si>
  <si>
    <t>AMOUNT  (UGX)</t>
  </si>
  <si>
    <t>(All Substructure are provisional)</t>
  </si>
  <si>
    <t>Excavate oversite to remove Veg. soil average 150mm aver. deep and remove from site.</t>
  </si>
  <si>
    <t>Excavate for pit not exceeding 1.5m deep</t>
  </si>
  <si>
    <t>Excavate trenches for wall foundations: commencing from reduced levels: not exceeding 1.5m deep .</t>
  </si>
  <si>
    <t>Return, fill and ram selected/Approved excavated materials around foundations .</t>
  </si>
  <si>
    <t xml:space="preserve">Load, cart, deposit, deposite surplus soil on site average 100mm from excavations. </t>
  </si>
  <si>
    <t>150mm thick compacted murram base</t>
  </si>
  <si>
    <t>Vibrated  concrete class 20/20mm: ,  as described</t>
  </si>
  <si>
    <t xml:space="preserve">Strip foundation </t>
  </si>
  <si>
    <t>L</t>
  </si>
  <si>
    <t>M</t>
  </si>
  <si>
    <t>Vibrated reinforced concrete Grade 25/20 as described</t>
  </si>
  <si>
    <t>N</t>
  </si>
  <si>
    <t xml:space="preserve">                          Carried to Collection</t>
  </si>
  <si>
    <t>125mm thick Top  slab tamped to fabric reinforcement</t>
  </si>
  <si>
    <t>Round mild steel bar reinforcement to BS 4449</t>
  </si>
  <si>
    <t>8mm.</t>
  </si>
  <si>
    <t>High yield twistedn bars  reinforcement to BS 4449</t>
  </si>
  <si>
    <t>12mm diameter bar</t>
  </si>
  <si>
    <t>Sawn formwork as described to:</t>
  </si>
  <si>
    <t>Edge of slab 75-300mm thick.</t>
  </si>
  <si>
    <t>Brickwork in burnt clay bricks in cement and sand mortar (1:4) mix; with and including 25 x 3mm hoop iron strips laid horizontally every alternate course.</t>
  </si>
  <si>
    <t>200mm thick brick  walling bedded  and jointed in cement sand (1:3).mortar with 25 x 1.5 thick metal strip at every course</t>
  </si>
  <si>
    <t>Carried to Collection</t>
  </si>
  <si>
    <t>COLLECTION</t>
  </si>
  <si>
    <t>Precast concrete units: class 25/12mm aggregate [mix 1:1.5:3] units : reinforced with 250mm wide weld mesh strip : finished fair on exposed surfaces : bedded and jointed in cement and sand (1:4) mortar;</t>
  </si>
  <si>
    <t>ROOF</t>
  </si>
  <si>
    <t xml:space="preserve">50 x 75 purlins </t>
  </si>
  <si>
    <t>WALL FINISHES</t>
  </si>
  <si>
    <t>Ditto  but weather guard paint to walls externally</t>
  </si>
  <si>
    <t xml:space="preserve">FLOOR FINISHES </t>
  </si>
  <si>
    <t>SUBSTRUCTURE</t>
  </si>
  <si>
    <t xml:space="preserve">DOORS </t>
  </si>
  <si>
    <t>Bill: No.2</t>
  </si>
  <si>
    <t>QS. MUTEBI IVAN KIMERA</t>
  </si>
  <si>
    <t>QUANT CONSULTS LIMITED</t>
  </si>
  <si>
    <t>P.O. BOX 3596, KAMPALA - UGANDA.</t>
  </si>
  <si>
    <t>Email: kimeraivan13@gmail.com</t>
  </si>
  <si>
    <t>%AGE</t>
  </si>
  <si>
    <t>RENOVATION WORKS</t>
  </si>
  <si>
    <t>M&amp;E INSTALLATIONS</t>
  </si>
  <si>
    <t>ADD: VAT</t>
  </si>
  <si>
    <t>PROPOSED RENOVATION OF OLD PIT-LATRINES AND CONSTRUCTION  OF NEW PIT-LATRINES FOR SELECTED SCHOOLS IN GULU AND AMURU DISTRICT.</t>
  </si>
  <si>
    <t>AUGUST 2026</t>
  </si>
  <si>
    <t xml:space="preserve">  OF NEW PIT-LATRINES FOR SELECTED SCHOOLS IN GULU AND AMURU DISTRICT.</t>
  </si>
  <si>
    <t>PROPOSED RENOVATION OF OLD PIT-LATRINES AND CONSTRUCTION</t>
  </si>
  <si>
    <t>________________________</t>
  </si>
  <si>
    <t>……………………………………</t>
  </si>
  <si>
    <t>AWACH CENTRAL PRIMARY SCHOOL</t>
  </si>
  <si>
    <t>PABO PRIMARY SCHOOL - AMURU</t>
  </si>
  <si>
    <t>AGOLE PRIMARY SCHOOL - AMURU</t>
  </si>
  <si>
    <t>LAROO PRIMARY SCHOOL - GULU</t>
  </si>
  <si>
    <t>AWACH CENTRAL PRIMARY SCH - GULU</t>
  </si>
  <si>
    <t>Bill No. 2</t>
  </si>
  <si>
    <t>ELEMENT NO.1-SUBSTRUCTURE</t>
  </si>
  <si>
    <t>ELEMENT NO.3 - ROOF</t>
  </si>
  <si>
    <t>ELEMENT NO.5 - WALL FINISHES</t>
  </si>
  <si>
    <t>ELEMENT NO.6 - FLOOR FINISHES</t>
  </si>
  <si>
    <t>ELEMENT NO.4 - DOORS</t>
  </si>
  <si>
    <t>SUMMARY</t>
  </si>
  <si>
    <t>RATE (UGX)</t>
  </si>
  <si>
    <t>ELEMENT NO.7 - M&amp;E INSTALLATIONS</t>
  </si>
  <si>
    <t>EXTERNAL WORKS</t>
  </si>
  <si>
    <t>ELEMENT NO.8 - EXTERNAL WORKS</t>
  </si>
  <si>
    <t>Brought forward from 1</t>
  </si>
  <si>
    <t>Brought forward from 2</t>
  </si>
  <si>
    <t>Brought forward from 3</t>
  </si>
  <si>
    <t xml:space="preserve">25mm thick cement sand 1:2 screed finished smooth </t>
  </si>
  <si>
    <t xml:space="preserve">28 Gauge prepainted galvanised super-echo profile roofing sheets nailed on timber purlins  as per manufacturers  instructions  </t>
  </si>
  <si>
    <t>28 Gauge standard pre-painted ridge capping dress over roofing sheets</t>
  </si>
  <si>
    <t>Water tank with a tap</t>
  </si>
  <si>
    <t>Paved walkway</t>
  </si>
  <si>
    <t>Excavation of soils to reduce levels not exceeding 1.0 metres deep and fill soils at site then compact to 95% MDD</t>
  </si>
  <si>
    <t>Imported marrum filling well compacted to 95%MDD in layers not exceeding 150mm, well watered to have a stable ground at site</t>
  </si>
  <si>
    <t>200x100x60mm thick Precast concrete light-duty paving blocks to B.S 340 bedded, jointed and laid on 50mm bed of sand:</t>
  </si>
  <si>
    <t>Road Kerbs of Precast concrete grade 20 Half battered road kerbs to B.S 340 bedded, jointed and pointed in cement mortar (1:2) laid on and including plain insitu concrete grade 25 foundation size 450 x 150mm thick and 100 x 165mm high haunching on one side.</t>
  </si>
  <si>
    <t>Access Ramp</t>
  </si>
  <si>
    <t>Provide for making good existing ramp to ensure smooth connection between the ramp and existing ground in sections where the connection was damaged by the water run-offs.</t>
  </si>
  <si>
    <t>ELEMENT NO.9 - RENOVATION WORKS</t>
  </si>
  <si>
    <t>Roofing</t>
  </si>
  <si>
    <t>Prepare and paint three coats of weathergaurd paint on 200-300 mm girth</t>
  </si>
  <si>
    <t>Wall and Floor Finishes</t>
  </si>
  <si>
    <t>Painting Works</t>
  </si>
  <si>
    <t>Plastering and Rendering</t>
  </si>
  <si>
    <t>Connection to the nearest water point to fix a water point in the changing room comprising of excavation for trench, fixing 25mm HDPE pipe, backfilling soils all complete connections.</t>
  </si>
  <si>
    <t>Supply and install a 500litres PVC storage tanks supported on a concrete base raise 900mm above the ground encase with a 100mm thick walling 300mm high from the tank bottom all complete with 1:2 plaster finish and a half-turn 12mm chrome tap or equally approved</t>
  </si>
  <si>
    <t>Cement sand 1:4 plastering to walls internally</t>
  </si>
  <si>
    <t>Cement sand 1:4 render to walls externally</t>
  </si>
  <si>
    <t>Prepare and Apply one undercoat and three coats of silk vinnyl emulsion paint to walls internally</t>
  </si>
  <si>
    <r>
      <t>Provide a provisional sum for Electrical Installations including all necessary Accessories, connections and appliances</t>
    </r>
    <r>
      <rPr>
        <b/>
        <sz val="11"/>
        <rFont val="Arial"/>
        <family val="2"/>
      </rPr>
      <t xml:space="preserve"> (2,000,000Ush)</t>
    </r>
  </si>
  <si>
    <t>Rainwater Harvesting</t>
  </si>
  <si>
    <t>Roof covering</t>
  </si>
  <si>
    <t>O</t>
  </si>
  <si>
    <t>P</t>
  </si>
  <si>
    <t>Q</t>
  </si>
  <si>
    <t>R</t>
  </si>
  <si>
    <t>S</t>
  </si>
  <si>
    <t>T</t>
  </si>
  <si>
    <t>Plumbing Installations</t>
  </si>
  <si>
    <t>Lightening Protection</t>
  </si>
  <si>
    <t>Supply and fix Lightening arrestor, Earth electrode 1200mm, Test clamp, Earth pit, Copper tape of hard drawn high conductivity copper 3mm x 25mm cross section for horizontal and down conductors complete with fixing clips all complete with other Accessories</t>
  </si>
  <si>
    <t>Floor screed</t>
  </si>
  <si>
    <t>Total Carried To Bill Summary</t>
  </si>
  <si>
    <t>Columns</t>
  </si>
  <si>
    <t>Sides of  Columns</t>
  </si>
  <si>
    <t>Soffits of suspended top Slab</t>
  </si>
  <si>
    <t>Ditto exceeding exceeding 1.5m but not but not exceeding 4.5m deep</t>
  </si>
  <si>
    <t>1000gauge DPM membrane laid at the bottom and sidesides of Pit before casting the base</t>
  </si>
  <si>
    <t>19mm approved  Water Proof  cement sand (1:3) internal plaster finished smooth to walls internally inside the pit</t>
  </si>
  <si>
    <t>ELEMENT NO.2 - SUPERSTRUCTURE WALLING</t>
  </si>
  <si>
    <t>SUPERSTRUCTURE WALLING</t>
  </si>
  <si>
    <t>125mm thick walling reinforced with and including 25 x 3mm hoop iron strips laid horizontally every alternate course.</t>
  </si>
  <si>
    <t xml:space="preserve">125 x 200mm concrete lintol with 4 No. 12mm diameter bars tied with 8mm bars at centres </t>
  </si>
  <si>
    <t xml:space="preserve">50 x 75mm purlins </t>
  </si>
  <si>
    <t xml:space="preserve">75 x 100mm wall plate </t>
  </si>
  <si>
    <t>20 x 200mm Fascia board</t>
  </si>
  <si>
    <t>Treated Sawn Wood</t>
  </si>
  <si>
    <t>Steel Doors complete with 1coat primer and 3coats of gloss oil paint</t>
  </si>
  <si>
    <t>100mm diameter uPVC soil and vent pipe 3500mm high with and including metal clips  plus wire balloon grating.</t>
  </si>
  <si>
    <t>PWD Stance handles</t>
  </si>
  <si>
    <t>Prepare &amp; apply one undercoat and three coats of silk vinnyl emulsion paint to walls internally</t>
  </si>
  <si>
    <t>Sides of  slab beams and ring beams</t>
  </si>
  <si>
    <t>Slab beams and ring Beams</t>
  </si>
  <si>
    <t>100mm thick base</t>
  </si>
  <si>
    <t>Half round PVC   rain water gutter size 110mm wide  or other approved size, fixed to fascia board with and including metal brackets at 1000mm centres.</t>
  </si>
  <si>
    <t>20 x 200 mm Fascia board</t>
  </si>
  <si>
    <t>75 x 100 Rafters and Ties</t>
  </si>
  <si>
    <t>Supply and instal 50mm RHS double support handles for disabled secured into 125mm Brick wall to Architects' detail</t>
  </si>
  <si>
    <t>Bill No. 3</t>
  </si>
  <si>
    <t>125mm thick Top slab tamped to fabric reinforcement</t>
  </si>
  <si>
    <t>100mm thick Pompei burnt clay ventilation 600x600mm</t>
  </si>
  <si>
    <t>Bill No. 4</t>
  </si>
  <si>
    <t>Bill No. 5</t>
  </si>
  <si>
    <t>LAROO PRIMARY SCHOOL</t>
  </si>
  <si>
    <r>
      <t xml:space="preserve">Provide a provisional sum for Plumbing Installations including PPR 40mm, 32mm,25mm,50mm pipes, bends, elbows, tee, flow-traps and a simple soak-pit 1x1.5m to draine the waste water </t>
    </r>
    <r>
      <rPr>
        <b/>
        <sz val="11"/>
        <rFont val="Arial"/>
        <family val="2"/>
      </rPr>
      <t>(2,000,000Ush)</t>
    </r>
  </si>
  <si>
    <t>12mm diameter bar in beams</t>
  </si>
  <si>
    <t>12mm diameter bar in columns</t>
  </si>
  <si>
    <t>AGOLE PRIMARY SCHOOL</t>
  </si>
  <si>
    <t>PABO PRIMARY SCHOOL</t>
  </si>
  <si>
    <t>Bill: No.3</t>
  </si>
  <si>
    <t>Bill: No.4</t>
  </si>
  <si>
    <t>Bill: No.5</t>
  </si>
  <si>
    <t>ADD: CONTINGENCIES</t>
  </si>
  <si>
    <t>Ditto: Translucent Roofing Sheets (4no)</t>
  </si>
  <si>
    <t>U</t>
  </si>
  <si>
    <t>650 x 650 x 4000mm deep inspection and drainage chamber complete with finishes and a steel cover</t>
  </si>
  <si>
    <t>1200 x 2000 x 300mm average depth ramp comprising of burnt clay brickwork jointed in 1:3mortat joints, hardcore fills to slop, class 20 concrete casting 100mm thick complete with finishing to top and edges wth 1:2 screed.</t>
  </si>
  <si>
    <t>D1 - 1100mm x 2400mm high single solid steel framed door with PVO</t>
  </si>
  <si>
    <t>D2 - 900mm x 2400mm high single solid steel framed door with PVO</t>
  </si>
  <si>
    <t xml:space="preserve">D3 - 850mm x 2100mm high single solid steel framed door </t>
  </si>
  <si>
    <t xml:space="preserve">D3 - 800mm x 2400mm high single solid steel framed door </t>
  </si>
  <si>
    <t>MAIN SUMMARY (PHASE ONE)</t>
  </si>
  <si>
    <t>PRELIMINARIES including;- Site supervision costs, Transportation costs, Temporary store, Water, Electricity, Security, Health &amp; Safety and Signs. (8% of (2+3+4+5))</t>
  </si>
  <si>
    <t xml:space="preserve">12mm chrome plated wall mounted tap at 600mm from the floor laveal, as Jaguar or equal approved. Above the tap at 1.4m high for the floor, fix an open storage cabinet 600x600x200mm depth made of 3vertical &amp; horizontal members of 20mm thick treated varnished hardwood.. </t>
  </si>
  <si>
    <t>BLANK - BILLS OF QUANTITIES FOR PHASE ONE</t>
  </si>
  <si>
    <t>TOTAL PROJECT AMOUNT FOR PHASE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</si>
</sst>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43" formatCode="_(* #,##0.00_);_(* \(#,##0.00\);_(* &quot;-&quot;??_);_(@_)"/>
    <numFmt numFmtId="164" formatCode="_-* #,##0.00_-;\-* #,##0.00_-;_-* &quot;-&quot;??_-;_-@_-"/>
    <numFmt numFmtId="165" formatCode="_(* #,##0_);_(* \(#,##0\);_(* &quot;-&quot;??_);_(@_)"/>
    <numFmt numFmtId="166" formatCode="#,##0;[Red]#,##0"/>
    <numFmt numFmtId="167" formatCode="0.0"/>
    <numFmt numFmtId="168" formatCode="_-* #,##0.000000_-;\-* #,##0.000000_-;_-* &quot;-&quot;??_-;_-@_-"/>
    <numFmt numFmtId="169" formatCode="_(* #,##0.00_);_(* \(#,##0.00\);_(* \-??_);_(@_)"/>
  </numFmts>
  <fonts count="4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u/>
      <sz val="10"/>
      <name val="Arial"/>
      <family val="2"/>
    </font>
    <font>
      <sz val="9"/>
      <name val="Courier New"/>
      <family val="3"/>
    </font>
    <font>
      <sz val="11"/>
      <name val="Arial"/>
      <family val="2"/>
    </font>
    <font>
      <sz val="12"/>
      <name val="Arial"/>
      <family val="2"/>
    </font>
    <font>
      <sz val="11"/>
      <name val="Times New Roman"/>
      <family val="1"/>
    </font>
    <font>
      <sz val="16"/>
      <name val="Arial"/>
      <family val="2"/>
    </font>
    <font>
      <sz val="11"/>
      <color indexed="8"/>
      <name val="Calibri"/>
      <family val="2"/>
    </font>
    <font>
      <b/>
      <sz val="11"/>
      <name val="Arial"/>
      <family val="2"/>
    </font>
    <font>
      <b/>
      <sz val="20"/>
      <name val="Arial"/>
      <family val="2"/>
    </font>
    <font>
      <u val="singleAccounting"/>
      <sz val="10"/>
      <name val="Arial"/>
      <family val="2"/>
    </font>
    <font>
      <sz val="11"/>
      <color theme="1"/>
      <name val="Arial"/>
      <family val="2"/>
    </font>
    <font>
      <b/>
      <sz val="11"/>
      <color theme="1"/>
      <name val="Arial"/>
      <family val="2"/>
    </font>
    <font>
      <b/>
      <u/>
      <sz val="11"/>
      <name val="Arial"/>
      <family val="2"/>
    </font>
    <font>
      <b/>
      <u/>
      <sz val="11"/>
      <color theme="1"/>
      <name val="Arial"/>
      <family val="2"/>
    </font>
    <font>
      <sz val="12"/>
      <name val="Arial MT"/>
    </font>
    <font>
      <b/>
      <sz val="14"/>
      <name val="Arial"/>
      <family val="2"/>
    </font>
    <font>
      <b/>
      <shadow/>
      <sz val="18"/>
      <name val="Arial"/>
      <family val="2"/>
    </font>
    <font>
      <b/>
      <shadow/>
      <sz val="20"/>
      <name val="Arial"/>
      <family val="2"/>
    </font>
    <font>
      <b/>
      <u/>
      <sz val="20"/>
      <color indexed="12"/>
      <name val="Arial"/>
      <family val="2"/>
    </font>
    <font>
      <b/>
      <u val="double"/>
      <sz val="22"/>
      <color indexed="12"/>
      <name val="Arial"/>
      <family val="2"/>
    </font>
    <font>
      <sz val="6"/>
      <name val="Arial"/>
      <family val="2"/>
    </font>
    <font>
      <b/>
      <sz val="12"/>
      <name val="Arial"/>
      <family val="2"/>
    </font>
    <font>
      <b/>
      <i/>
      <sz val="12"/>
      <name val="Arial"/>
      <family val="2"/>
    </font>
    <font>
      <u/>
      <sz val="6"/>
      <name val="Arial"/>
      <family val="2"/>
    </font>
    <font>
      <b/>
      <shadow/>
      <sz val="12"/>
      <color indexed="12"/>
      <name val="Arial"/>
      <family val="2"/>
    </font>
    <font>
      <b/>
      <shadow/>
      <sz val="12"/>
      <name val="Arial"/>
      <family val="2"/>
    </font>
    <font>
      <sz val="7"/>
      <name val="Arial"/>
      <family val="2"/>
    </font>
    <font>
      <shadow/>
      <sz val="6"/>
      <name val="Arial"/>
      <family val="2"/>
    </font>
    <font>
      <b/>
      <sz val="22"/>
      <name val="Arial"/>
      <family val="2"/>
    </font>
    <font>
      <b/>
      <sz val="24"/>
      <name val="Arial"/>
      <family val="2"/>
    </font>
    <font>
      <b/>
      <u/>
      <sz val="12"/>
      <name val="Arial"/>
      <family val="2"/>
    </font>
    <font>
      <b/>
      <sz val="11"/>
      <color rgb="FFC00000"/>
      <name val="Arial"/>
      <family val="2"/>
    </font>
    <font>
      <b/>
      <u/>
      <sz val="12"/>
      <color rgb="FFC00000"/>
      <name val="Arial"/>
      <family val="2"/>
    </font>
  </fonts>
  <fills count="6">
    <fill>
      <patternFill patternType="none"/>
    </fill>
    <fill>
      <patternFill patternType="gray125"/>
    </fill>
    <fill>
      <patternFill patternType="solid">
        <fgColor indexed="23"/>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s>
  <borders count="33">
    <border>
      <left/>
      <right/>
      <top/>
      <bottom/>
      <diagonal/>
    </border>
    <border>
      <left style="thin">
        <color indexed="64"/>
      </left>
      <right style="thin">
        <color indexed="64"/>
      </right>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n">
        <color indexed="64"/>
      </left>
      <right style="double">
        <color indexed="64"/>
      </right>
      <top/>
      <bottom style="thin">
        <color indexed="64"/>
      </bottom>
      <diagonal/>
    </border>
    <border>
      <left/>
      <right/>
      <top style="double">
        <color indexed="64"/>
      </top>
      <bottom/>
      <diagonal/>
    </border>
    <border>
      <left/>
      <right/>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style="double">
        <color indexed="64"/>
      </bottom>
      <diagonal/>
    </border>
    <border>
      <left/>
      <right style="double">
        <color indexed="64"/>
      </right>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s>
  <cellStyleXfs count="127">
    <xf numFmtId="0" fontId="0" fillId="0" borderId="0"/>
    <xf numFmtId="0" fontId="10" fillId="0" borderId="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horizontal="justify" vertical="top" wrapText="1"/>
    </xf>
    <xf numFmtId="0" fontId="10" fillId="0" borderId="0"/>
    <xf numFmtId="0" fontId="6" fillId="0" borderId="0"/>
    <xf numFmtId="0" fontId="8" fillId="0" borderId="0"/>
    <xf numFmtId="0" fontId="6" fillId="0" borderId="0">
      <alignment vertical="center"/>
    </xf>
    <xf numFmtId="43" fontId="4" fillId="0" borderId="0" applyFont="0" applyFill="0" applyBorder="0" applyAlignment="0" applyProtection="0"/>
    <xf numFmtId="0" fontId="4" fillId="0" borderId="0"/>
    <xf numFmtId="0" fontId="6" fillId="0" borderId="0"/>
    <xf numFmtId="43" fontId="6" fillId="0" borderId="0" applyFont="0" applyFill="0" applyBorder="0" applyAlignment="0" applyProtection="0"/>
    <xf numFmtId="0" fontId="4" fillId="0" borderId="0"/>
    <xf numFmtId="43" fontId="13"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alignment vertical="center"/>
    </xf>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alignment horizontal="justify" vertical="top" wrapText="1"/>
    </xf>
    <xf numFmtId="0" fontId="5" fillId="0" borderId="0"/>
    <xf numFmtId="43" fontId="13" fillId="0" borderId="0" applyFont="0" applyFill="0" applyBorder="0" applyAlignment="0" applyProtection="0"/>
    <xf numFmtId="0" fontId="2" fillId="0" borderId="0"/>
    <xf numFmtId="43" fontId="2" fillId="0" borderId="0" applyFont="0" applyFill="0" applyBorder="0" applyAlignment="0" applyProtection="0"/>
    <xf numFmtId="43" fontId="5" fillId="0" borderId="0" applyFont="0" applyFill="0" applyBorder="0" applyAlignment="0" applyProtection="0"/>
    <xf numFmtId="0" fontId="5" fillId="0" borderId="0">
      <alignment horizontal="justify" vertical="top" wrapText="1"/>
    </xf>
    <xf numFmtId="0" fontId="5" fillId="0" borderId="0"/>
    <xf numFmtId="0" fontId="5" fillId="0" borderId="0">
      <alignment horizontal="justify"/>
    </xf>
    <xf numFmtId="43" fontId="5" fillId="0" borderId="0" applyFont="0" applyFill="0" applyBorder="0" applyProtection="0">
      <alignment vertical="top"/>
    </xf>
    <xf numFmtId="0" fontId="16" fillId="0" borderId="0">
      <alignment horizontal="justify" vertical="top" wrapText="1"/>
    </xf>
    <xf numFmtId="43" fontId="5" fillId="0" borderId="0" applyFont="0" applyFill="0" applyBorder="0" applyProtection="0">
      <alignment vertical="top"/>
    </xf>
    <xf numFmtId="43" fontId="1" fillId="0" borderId="0" applyFont="0" applyFill="0" applyBorder="0" applyAlignment="0" applyProtection="0"/>
    <xf numFmtId="164" fontId="5" fillId="0" borderId="0" applyFont="0" applyFill="0" applyBorder="0" applyAlignment="0" applyProtection="0"/>
    <xf numFmtId="0" fontId="1" fillId="0" borderId="0"/>
    <xf numFmtId="0" fontId="21" fillId="0" borderId="0"/>
    <xf numFmtId="0" fontId="21" fillId="0" borderId="0"/>
    <xf numFmtId="168" fontId="5" fillId="0" borderId="0" applyFont="0" applyFill="0" applyBorder="0" applyAlignment="0" applyProtection="0"/>
    <xf numFmtId="0" fontId="1" fillId="0" borderId="0"/>
    <xf numFmtId="0" fontId="5" fillId="0" borderId="0">
      <alignment horizontal="justify" wrapText="1"/>
    </xf>
    <xf numFmtId="0" fontId="5" fillId="0" borderId="0">
      <alignment horizontal="justify" vertical="top" wrapText="1"/>
    </xf>
    <xf numFmtId="0" fontId="5" fillId="0" borderId="0">
      <alignment horizontal="justify" vertical="top" wrapText="1"/>
    </xf>
    <xf numFmtId="0" fontId="5" fillId="0" borderId="0">
      <alignment horizontal="justify" vertical="top" wrapText="1"/>
    </xf>
    <xf numFmtId="0" fontId="5" fillId="0" borderId="0"/>
    <xf numFmtId="169" fontId="5" fillId="0" borderId="0" applyFill="0" applyBorder="0" applyAlignment="0" applyProtection="0"/>
  </cellStyleXfs>
  <cellXfs count="339">
    <xf numFmtId="0" fontId="0" fillId="0" borderId="0" xfId="0"/>
    <xf numFmtId="0" fontId="9" fillId="0" borderId="0" xfId="0" applyFont="1" applyAlignment="1">
      <alignment horizontal="center"/>
    </xf>
    <xf numFmtId="0" fontId="9" fillId="0" borderId="0" xfId="0" applyFont="1"/>
    <xf numFmtId="0" fontId="12" fillId="0" borderId="0" xfId="0" applyFont="1" applyAlignment="1">
      <alignment horizontal="center"/>
    </xf>
    <xf numFmtId="0" fontId="12" fillId="0" borderId="0" xfId="0" applyFont="1"/>
    <xf numFmtId="0" fontId="10" fillId="0" borderId="0" xfId="0" applyFont="1" applyAlignment="1">
      <alignment horizontal="center"/>
    </xf>
    <xf numFmtId="0" fontId="19" fillId="0" borderId="1" xfId="105" applyFont="1" applyBorder="1" applyAlignment="1">
      <alignment vertical="top" wrapText="1"/>
    </xf>
    <xf numFmtId="0" fontId="19" fillId="0" borderId="1" xfId="105" applyFont="1" applyFill="1" applyBorder="1" applyAlignment="1">
      <alignment horizontal="left" vertical="top" wrapText="1"/>
    </xf>
    <xf numFmtId="0" fontId="9" fillId="0" borderId="1" xfId="105" applyFont="1" applyFill="1" applyBorder="1" applyAlignment="1">
      <alignment horizontal="left" vertical="top" wrapText="1"/>
    </xf>
    <xf numFmtId="0" fontId="9" fillId="0" borderId="1" xfId="108" applyFont="1" applyFill="1" applyBorder="1" applyAlignment="1">
      <alignment horizontal="justify" vertical="top" wrapText="1"/>
    </xf>
    <xf numFmtId="0" fontId="9" fillId="0" borderId="1" xfId="105" applyFont="1" applyBorder="1" applyAlignment="1">
      <alignment horizontal="left" vertical="top" wrapText="1"/>
    </xf>
    <xf numFmtId="0" fontId="9" fillId="0" borderId="1" xfId="105" applyFont="1" applyBorder="1" applyAlignment="1">
      <alignment horizontal="center" vertical="top"/>
    </xf>
    <xf numFmtId="0" fontId="19" fillId="0" borderId="1" xfId="105" applyFont="1" applyBorder="1" applyAlignment="1">
      <alignment horizontal="left" vertical="top" wrapText="1"/>
    </xf>
    <xf numFmtId="1" fontId="17" fillId="0" borderId="1" xfId="105" applyNumberFormat="1" applyFont="1" applyBorder="1" applyAlignment="1">
      <alignment horizontal="center" vertical="top"/>
    </xf>
    <xf numFmtId="0" fontId="14" fillId="0" borderId="1" xfId="108" applyFont="1" applyFill="1" applyBorder="1" applyAlignment="1">
      <alignment horizontal="justify" vertical="top" wrapText="1"/>
    </xf>
    <xf numFmtId="1" fontId="9" fillId="0" borderId="1" xfId="108" applyNumberFormat="1" applyFont="1" applyFill="1" applyBorder="1" applyAlignment="1">
      <alignment horizontal="center" vertical="top"/>
    </xf>
    <xf numFmtId="0" fontId="9" fillId="0" borderId="1" xfId="105" applyFont="1" applyFill="1" applyBorder="1" applyAlignment="1">
      <alignment horizontal="center" vertical="top" wrapText="1"/>
    </xf>
    <xf numFmtId="0" fontId="14" fillId="0" borderId="1" xfId="105" applyFont="1" applyFill="1" applyBorder="1" applyAlignment="1">
      <alignment horizontal="left" vertical="top" wrapText="1"/>
    </xf>
    <xf numFmtId="0" fontId="19" fillId="0" borderId="1" xfId="112" applyFont="1" applyBorder="1" applyAlignment="1">
      <alignment horizontal="left" vertical="top" wrapText="1"/>
    </xf>
    <xf numFmtId="0" fontId="9" fillId="0" borderId="1" xfId="112" applyFont="1" applyBorder="1" applyAlignment="1">
      <alignment horizontal="center" vertical="top" wrapText="1"/>
    </xf>
    <xf numFmtId="0" fontId="9" fillId="0" borderId="1" xfId="112" applyFont="1" applyBorder="1" applyAlignment="1">
      <alignment horizontal="left" vertical="top" wrapText="1"/>
    </xf>
    <xf numFmtId="0" fontId="9" fillId="0" borderId="10" xfId="0" applyFont="1" applyBorder="1" applyAlignment="1">
      <alignment horizontal="center" vertical="center"/>
    </xf>
    <xf numFmtId="41" fontId="9" fillId="0" borderId="15" xfId="2" applyNumberFormat="1" applyFont="1" applyBorder="1" applyAlignment="1">
      <alignment horizontal="right" vertical="center"/>
    </xf>
    <xf numFmtId="0" fontId="9" fillId="0" borderId="0" xfId="0" applyFont="1" applyBorder="1" applyAlignment="1">
      <alignment vertical="center"/>
    </xf>
    <xf numFmtId="49" fontId="9" fillId="0" borderId="0" xfId="0" applyNumberFormat="1" applyFont="1" applyBorder="1" applyAlignment="1">
      <alignment horizontal="center" vertical="center"/>
    </xf>
    <xf numFmtId="0" fontId="9" fillId="0" borderId="10" xfId="47" applyFont="1" applyBorder="1" applyAlignment="1">
      <alignment horizontal="left" vertical="center"/>
    </xf>
    <xf numFmtId="0" fontId="14" fillId="0" borderId="0" xfId="0" quotePrefix="1" applyFont="1" applyBorder="1" applyAlignment="1">
      <alignment horizontal="left" vertical="center"/>
    </xf>
    <xf numFmtId="49" fontId="9" fillId="0" borderId="0" xfId="0" applyNumberFormat="1" applyFont="1" applyBorder="1" applyAlignment="1">
      <alignment horizontal="left" vertical="center"/>
    </xf>
    <xf numFmtId="0" fontId="9" fillId="0" borderId="0" xfId="0" applyFont="1" applyBorder="1" applyAlignment="1">
      <alignment horizontal="left" vertical="center"/>
    </xf>
    <xf numFmtId="0" fontId="14" fillId="0" borderId="0" xfId="0" applyFont="1" applyBorder="1" applyAlignment="1">
      <alignment horizontal="left" vertical="center"/>
    </xf>
    <xf numFmtId="41" fontId="9" fillId="0" borderId="15" xfId="2" applyNumberFormat="1" applyFont="1" applyBorder="1" applyAlignment="1">
      <alignment horizontal="left" vertical="center"/>
    </xf>
    <xf numFmtId="41" fontId="9" fillId="0" borderId="15" xfId="0" applyNumberFormat="1" applyFont="1" applyBorder="1" applyAlignment="1">
      <alignment horizontal="left" vertical="center"/>
    </xf>
    <xf numFmtId="0" fontId="1" fillId="0" borderId="0" xfId="116"/>
    <xf numFmtId="0" fontId="14" fillId="0" borderId="1" xfId="116" applyFont="1" applyBorder="1" applyAlignment="1">
      <alignment horizontal="justify" vertical="top" wrapText="1"/>
    </xf>
    <xf numFmtId="0" fontId="17" fillId="0" borderId="1" xfId="116" applyFont="1" applyBorder="1" applyAlignment="1">
      <alignment vertical="top"/>
    </xf>
    <xf numFmtId="0" fontId="19" fillId="0" borderId="1" xfId="116" applyFont="1" applyBorder="1" applyAlignment="1">
      <alignment horizontal="justify" vertical="top" wrapText="1"/>
    </xf>
    <xf numFmtId="0" fontId="9" fillId="0" borderId="1" xfId="116" applyFont="1" applyBorder="1" applyAlignment="1">
      <alignment horizontal="justify" vertical="top" wrapText="1"/>
    </xf>
    <xf numFmtId="0" fontId="17" fillId="0" borderId="0" xfId="116" applyFont="1"/>
    <xf numFmtId="0" fontId="5" fillId="0" borderId="0" xfId="120" applyFont="1" applyAlignment="1">
      <alignment horizontal="justify"/>
    </xf>
    <xf numFmtId="0" fontId="9" fillId="0" borderId="0" xfId="120" applyFont="1"/>
    <xf numFmtId="0" fontId="14" fillId="0" borderId="0" xfId="121" applyFont="1" applyAlignment="1">
      <alignment horizontal="justify" vertical="center" wrapText="1"/>
    </xf>
    <xf numFmtId="0" fontId="5" fillId="0" borderId="0" xfId="78"/>
    <xf numFmtId="0" fontId="5" fillId="2" borderId="16" xfId="120" applyFont="1" applyFill="1" applyBorder="1" applyAlignment="1">
      <alignment horizontal="justify"/>
    </xf>
    <xf numFmtId="0" fontId="5" fillId="2" borderId="13" xfId="120" applyFont="1" applyFill="1" applyBorder="1" applyAlignment="1">
      <alignment horizontal="justify"/>
    </xf>
    <xf numFmtId="0" fontId="5" fillId="2" borderId="17" xfId="120" applyFont="1" applyFill="1" applyBorder="1" applyAlignment="1">
      <alignment horizontal="justify"/>
    </xf>
    <xf numFmtId="0" fontId="9" fillId="0" borderId="0" xfId="121" applyFont="1" applyAlignment="1">
      <alignment horizontal="justify" vertical="center" wrapText="1"/>
    </xf>
    <xf numFmtId="0" fontId="5" fillId="2" borderId="10" xfId="120" applyFont="1" applyFill="1" applyBorder="1" applyAlignment="1">
      <alignment horizontal="justify"/>
    </xf>
    <xf numFmtId="0" fontId="5" fillId="0" borderId="16" xfId="120" applyFont="1" applyBorder="1" applyAlignment="1">
      <alignment horizontal="justify"/>
    </xf>
    <xf numFmtId="0" fontId="5" fillId="0" borderId="13" xfId="120" applyFont="1" applyBorder="1" applyAlignment="1">
      <alignment horizontal="justify"/>
    </xf>
    <xf numFmtId="0" fontId="5" fillId="0" borderId="17" xfId="120" applyFont="1" applyBorder="1" applyAlignment="1">
      <alignment horizontal="justify"/>
    </xf>
    <xf numFmtId="0" fontId="5" fillId="2" borderId="15" xfId="120" applyFont="1" applyFill="1" applyBorder="1" applyAlignment="1">
      <alignment horizontal="justify"/>
    </xf>
    <xf numFmtId="0" fontId="9" fillId="0" borderId="0" xfId="122" applyFont="1" applyAlignment="1" applyProtection="1">
      <alignment horizontal="justify" vertical="center" wrapText="1"/>
      <protection locked="0"/>
    </xf>
    <xf numFmtId="0" fontId="5" fillId="0" borderId="10" xfId="120" applyFont="1" applyBorder="1" applyAlignment="1">
      <alignment horizontal="justify"/>
    </xf>
    <xf numFmtId="0" fontId="5" fillId="2" borderId="18" xfId="120" applyFont="1" applyFill="1" applyBorder="1" applyAlignment="1">
      <alignment horizontal="justify"/>
    </xf>
    <xf numFmtId="0" fontId="5" fillId="0" borderId="15" xfId="120" applyFont="1" applyBorder="1" applyAlignment="1">
      <alignment horizontal="justify"/>
    </xf>
    <xf numFmtId="0" fontId="5" fillId="2" borderId="2" xfId="120" applyFont="1" applyFill="1" applyBorder="1" applyAlignment="1">
      <alignment horizontal="justify"/>
    </xf>
    <xf numFmtId="0" fontId="5" fillId="0" borderId="14" xfId="120" applyFont="1" applyBorder="1" applyAlignment="1">
      <alignment horizontal="justify"/>
    </xf>
    <xf numFmtId="0" fontId="23" fillId="0" borderId="15" xfId="120" applyFont="1" applyBorder="1" applyAlignment="1">
      <alignment horizontal="left" vertical="top" wrapText="1"/>
    </xf>
    <xf numFmtId="0" fontId="24" fillId="2" borderId="15" xfId="120" applyFont="1" applyFill="1" applyBorder="1" applyAlignment="1">
      <alignment horizontal="center" vertical="top" wrapText="1"/>
    </xf>
    <xf numFmtId="0" fontId="24" fillId="0" borderId="15" xfId="120" applyFont="1" applyBorder="1" applyAlignment="1">
      <alignment horizontal="center" vertical="top" wrapText="1"/>
    </xf>
    <xf numFmtId="0" fontId="23" fillId="0" borderId="10" xfId="120" applyFont="1" applyBorder="1" applyAlignment="1">
      <alignment horizontal="center" vertical="center" wrapText="1"/>
    </xf>
    <xf numFmtId="0" fontId="5" fillId="0" borderId="0" xfId="120" applyFont="1" applyAlignment="1">
      <alignment horizontal="center" vertical="center"/>
    </xf>
    <xf numFmtId="0" fontId="5" fillId="0" borderId="15" xfId="120" applyFont="1" applyBorder="1" applyAlignment="1">
      <alignment horizontal="center" vertical="center"/>
    </xf>
    <xf numFmtId="0" fontId="23" fillId="0" borderId="0" xfId="120" applyFont="1" applyAlignment="1">
      <alignment horizontal="center" vertical="top" wrapText="1"/>
    </xf>
    <xf numFmtId="0" fontId="5" fillId="0" borderId="15" xfId="120" applyFont="1" applyBorder="1" applyAlignment="1">
      <alignment vertical="top" wrapText="1"/>
    </xf>
    <xf numFmtId="0" fontId="5" fillId="2" borderId="15" xfId="120" applyFont="1" applyFill="1" applyBorder="1" applyAlignment="1">
      <alignment vertical="top" wrapText="1"/>
    </xf>
    <xf numFmtId="0" fontId="26" fillId="0" borderId="15" xfId="120" applyFont="1" applyBorder="1" applyAlignment="1">
      <alignment horizontal="center" vertical="center" wrapText="1"/>
    </xf>
    <xf numFmtId="0" fontId="5" fillId="2" borderId="15" xfId="120" applyFont="1" applyFill="1" applyBorder="1" applyAlignment="1">
      <alignment horizontal="center" vertical="top" wrapText="1"/>
    </xf>
    <xf numFmtId="0" fontId="5" fillId="0" borderId="15" xfId="120" applyFont="1" applyBorder="1" applyAlignment="1">
      <alignment horizontal="center" vertical="top" wrapText="1"/>
    </xf>
    <xf numFmtId="0" fontId="27" fillId="0" borderId="0" xfId="120" applyFont="1" applyAlignment="1">
      <alignment horizontal="justify"/>
    </xf>
    <xf numFmtId="0" fontId="27" fillId="2" borderId="10" xfId="120" applyFont="1" applyFill="1" applyBorder="1" applyAlignment="1">
      <alignment horizontal="justify"/>
    </xf>
    <xf numFmtId="0" fontId="27" fillId="0" borderId="10" xfId="120" applyFont="1" applyBorder="1" applyAlignment="1">
      <alignment horizontal="justify"/>
    </xf>
    <xf numFmtId="0" fontId="27" fillId="2" borderId="2" xfId="120" applyFont="1" applyFill="1" applyBorder="1" applyAlignment="1">
      <alignment horizontal="justify"/>
    </xf>
    <xf numFmtId="0" fontId="27" fillId="0" borderId="0" xfId="120" applyFont="1" applyAlignment="1">
      <alignment horizontal="justify" vertical="top" wrapText="1"/>
    </xf>
    <xf numFmtId="0" fontId="28" fillId="0" borderId="0" xfId="120" applyFont="1" applyAlignment="1">
      <alignment horizontal="justify" vertical="top" wrapText="1"/>
    </xf>
    <xf numFmtId="0" fontId="29" fillId="0" borderId="0" xfId="120" applyFont="1" applyAlignment="1">
      <alignment horizontal="left" vertical="top" wrapText="1"/>
    </xf>
    <xf numFmtId="0" fontId="30" fillId="0" borderId="15" xfId="120" applyFont="1" applyBorder="1" applyAlignment="1">
      <alignment horizontal="center" vertical="top" wrapText="1"/>
    </xf>
    <xf numFmtId="0" fontId="30" fillId="2" borderId="15" xfId="120" applyFont="1" applyFill="1" applyBorder="1" applyAlignment="1">
      <alignment horizontal="center" vertical="top" wrapText="1"/>
    </xf>
    <xf numFmtId="0" fontId="31" fillId="0" borderId="15" xfId="120" applyFont="1" applyBorder="1" applyAlignment="1">
      <alignment horizontal="left" vertical="center" wrapText="1"/>
    </xf>
    <xf numFmtId="0" fontId="28" fillId="0" borderId="10" xfId="120" applyFont="1" applyBorder="1" applyAlignment="1">
      <alignment horizontal="justify"/>
    </xf>
    <xf numFmtId="0" fontId="28" fillId="0" borderId="0" xfId="120" applyFont="1" applyAlignment="1">
      <alignment horizontal="justify"/>
    </xf>
    <xf numFmtId="0" fontId="31" fillId="0" borderId="0" xfId="120" applyFont="1" applyAlignment="1">
      <alignment vertical="center"/>
    </xf>
    <xf numFmtId="0" fontId="31" fillId="0" borderId="0" xfId="120" applyFont="1" applyAlignment="1">
      <alignment vertical="center" wrapText="1"/>
    </xf>
    <xf numFmtId="0" fontId="32" fillId="0" borderId="0" xfId="120" applyFont="1" applyAlignment="1">
      <alignment vertical="top" wrapText="1"/>
    </xf>
    <xf numFmtId="0" fontId="33" fillId="2" borderId="15" xfId="120" applyFont="1" applyFill="1" applyBorder="1" applyAlignment="1">
      <alignment horizontal="left" vertical="top" wrapText="1"/>
    </xf>
    <xf numFmtId="0" fontId="33" fillId="0" borderId="15" xfId="120" applyFont="1" applyBorder="1" applyAlignment="1">
      <alignment horizontal="left" vertical="top" wrapText="1"/>
    </xf>
    <xf numFmtId="0" fontId="31" fillId="0" borderId="0" xfId="120" applyFont="1" applyAlignment="1">
      <alignment horizontal="left" vertical="center" wrapText="1"/>
    </xf>
    <xf numFmtId="0" fontId="31" fillId="0" borderId="15" xfId="120" applyFont="1" applyBorder="1" applyAlignment="1">
      <alignment horizontal="left" vertical="top" wrapText="1"/>
    </xf>
    <xf numFmtId="0" fontId="27" fillId="2" borderId="15" xfId="120" applyFont="1" applyFill="1" applyBorder="1" applyAlignment="1">
      <alignment horizontal="left" vertical="top" wrapText="1"/>
    </xf>
    <xf numFmtId="0" fontId="27" fillId="0" borderId="15" xfId="120" applyFont="1" applyBorder="1" applyAlignment="1">
      <alignment horizontal="left" vertical="top" wrapText="1"/>
    </xf>
    <xf numFmtId="0" fontId="34" fillId="0" borderId="0" xfId="120" applyFont="1" applyAlignment="1">
      <alignment vertical="top" wrapText="1"/>
    </xf>
    <xf numFmtId="0" fontId="27" fillId="0" borderId="0" xfId="120" applyFont="1" applyAlignment="1">
      <alignment vertical="top" wrapText="1"/>
    </xf>
    <xf numFmtId="0" fontId="27" fillId="2" borderId="15" xfId="120" applyFont="1" applyFill="1" applyBorder="1" applyAlignment="1">
      <alignment horizontal="justify" vertical="top" wrapText="1"/>
    </xf>
    <xf numFmtId="0" fontId="27" fillId="0" borderId="15" xfId="120" applyFont="1" applyBorder="1" applyAlignment="1">
      <alignment horizontal="justify" vertical="top" wrapText="1"/>
    </xf>
    <xf numFmtId="0" fontId="31" fillId="0" borderId="0" xfId="78" applyFont="1" applyAlignment="1">
      <alignment horizontal="left" vertical="top"/>
    </xf>
    <xf numFmtId="0" fontId="31" fillId="0" borderId="0" xfId="78" applyFont="1" applyAlignment="1">
      <alignment horizontal="left" vertical="top" wrapText="1"/>
    </xf>
    <xf numFmtId="0" fontId="27" fillId="0" borderId="0" xfId="25" applyFont="1" applyAlignment="1">
      <alignment horizontal="justify"/>
    </xf>
    <xf numFmtId="0" fontId="27" fillId="2" borderId="10" xfId="25" applyFont="1" applyFill="1" applyBorder="1" applyAlignment="1">
      <alignment horizontal="justify"/>
    </xf>
    <xf numFmtId="0" fontId="27" fillId="0" borderId="10" xfId="25" applyFont="1" applyBorder="1" applyAlignment="1">
      <alignment horizontal="justify"/>
    </xf>
    <xf numFmtId="0" fontId="27" fillId="2" borderId="2" xfId="25" applyFont="1" applyFill="1" applyBorder="1" applyAlignment="1">
      <alignment horizontal="justify"/>
    </xf>
    <xf numFmtId="0" fontId="34" fillId="0" borderId="0" xfId="25" applyFont="1" applyAlignment="1">
      <alignment vertical="top"/>
    </xf>
    <xf numFmtId="0" fontId="27" fillId="0" borderId="0" xfId="25" applyFont="1" applyAlignment="1">
      <alignment vertical="top"/>
    </xf>
    <xf numFmtId="0" fontId="31" fillId="0" borderId="0" xfId="25" applyFont="1" applyAlignment="1">
      <alignment horizontal="left" vertical="top" wrapText="1"/>
    </xf>
    <xf numFmtId="0" fontId="31" fillId="0" borderId="15" xfId="25" applyFont="1" applyBorder="1" applyAlignment="1">
      <alignment horizontal="left" vertical="top"/>
    </xf>
    <xf numFmtId="0" fontId="27" fillId="2" borderId="15" xfId="25" applyFont="1" applyFill="1" applyBorder="1" applyAlignment="1">
      <alignment horizontal="justify" vertical="top"/>
    </xf>
    <xf numFmtId="0" fontId="27" fillId="0" borderId="15" xfId="25" applyFont="1" applyBorder="1" applyAlignment="1">
      <alignment horizontal="justify" vertical="top"/>
    </xf>
    <xf numFmtId="0" fontId="9" fillId="0" borderId="0" xfId="25" applyFont="1"/>
    <xf numFmtId="0" fontId="11" fillId="0" borderId="0" xfId="25" applyFont="1"/>
    <xf numFmtId="0" fontId="11" fillId="0" borderId="0" xfId="122" applyFont="1" applyAlignment="1" applyProtection="1">
      <alignment horizontal="justify" vertical="center"/>
      <protection locked="0"/>
    </xf>
    <xf numFmtId="0" fontId="31" fillId="0" borderId="0" xfId="25" applyFont="1" applyAlignment="1">
      <alignment horizontal="left" vertical="top"/>
    </xf>
    <xf numFmtId="0" fontId="35" fillId="0" borderId="15" xfId="120" applyFont="1" applyBorder="1" applyAlignment="1">
      <alignment horizontal="center" vertical="top" wrapText="1"/>
    </xf>
    <xf numFmtId="0" fontId="15" fillId="2" borderId="15" xfId="120" applyFont="1" applyFill="1" applyBorder="1" applyAlignment="1">
      <alignment horizontal="right" vertical="top" wrapText="1"/>
    </xf>
    <xf numFmtId="0" fontId="15" fillId="0" borderId="15" xfId="120" applyFont="1" applyBorder="1" applyAlignment="1">
      <alignment horizontal="right" vertical="top" wrapText="1"/>
    </xf>
    <xf numFmtId="0" fontId="5" fillId="0" borderId="11" xfId="120" applyFont="1" applyBorder="1" applyAlignment="1">
      <alignment horizontal="justify"/>
    </xf>
    <xf numFmtId="17" fontId="35" fillId="0" borderId="14" xfId="120" quotePrefix="1" applyNumberFormat="1" applyFont="1" applyBorder="1" applyAlignment="1">
      <alignment horizontal="center" vertical="top" wrapText="1"/>
    </xf>
    <xf numFmtId="0" fontId="35" fillId="0" borderId="14" xfId="120" applyFont="1" applyBorder="1" applyAlignment="1">
      <alignment horizontal="center" vertical="top" wrapText="1"/>
    </xf>
    <xf numFmtId="0" fontId="35" fillId="0" borderId="19" xfId="120" applyFont="1" applyBorder="1" applyAlignment="1">
      <alignment horizontal="center" vertical="top" wrapText="1"/>
    </xf>
    <xf numFmtId="17" fontId="15" fillId="0" borderId="14" xfId="120" quotePrefix="1" applyNumberFormat="1" applyFont="1" applyBorder="1" applyAlignment="1">
      <alignment horizontal="right" vertical="top" wrapText="1"/>
    </xf>
    <xf numFmtId="0" fontId="15" fillId="0" borderId="14" xfId="120" applyFont="1" applyBorder="1" applyAlignment="1">
      <alignment horizontal="right" vertical="top" wrapText="1"/>
    </xf>
    <xf numFmtId="0" fontId="15" fillId="0" borderId="19" xfId="120" applyFont="1" applyBorder="1" applyAlignment="1">
      <alignment horizontal="right" vertical="top" wrapText="1"/>
    </xf>
    <xf numFmtId="0" fontId="5" fillId="2" borderId="11" xfId="120" applyFont="1" applyFill="1" applyBorder="1" applyAlignment="1">
      <alignment horizontal="justify"/>
    </xf>
    <xf numFmtId="0" fontId="5" fillId="2" borderId="14" xfId="120" applyFont="1" applyFill="1" applyBorder="1" applyAlignment="1">
      <alignment horizontal="justify"/>
    </xf>
    <xf numFmtId="17" fontId="15" fillId="2" borderId="14" xfId="120" quotePrefix="1" applyNumberFormat="1" applyFont="1" applyFill="1" applyBorder="1" applyAlignment="1">
      <alignment horizontal="right" vertical="top" wrapText="1"/>
    </xf>
    <xf numFmtId="0" fontId="15" fillId="2" borderId="14" xfId="120" applyFont="1" applyFill="1" applyBorder="1" applyAlignment="1">
      <alignment horizontal="right" vertical="top" wrapText="1"/>
    </xf>
    <xf numFmtId="0" fontId="15" fillId="2" borderId="19" xfId="120" applyFont="1" applyFill="1" applyBorder="1" applyAlignment="1">
      <alignment horizontal="right" vertical="top" wrapText="1"/>
    </xf>
    <xf numFmtId="43" fontId="9" fillId="0" borderId="0" xfId="54" applyFont="1" applyBorder="1" applyAlignment="1">
      <alignment vertical="top"/>
    </xf>
    <xf numFmtId="0" fontId="9" fillId="0" borderId="0" xfId="120" applyFont="1" applyAlignment="1">
      <alignment horizontal="left"/>
    </xf>
    <xf numFmtId="165" fontId="9" fillId="0" borderId="0" xfId="54" applyNumberFormat="1" applyFont="1" applyBorder="1" applyAlignment="1">
      <alignment horizontal="center"/>
    </xf>
    <xf numFmtId="0" fontId="14" fillId="0" borderId="0" xfId="121" applyFont="1" applyAlignment="1">
      <alignment horizontal="center" vertical="center" wrapText="1"/>
    </xf>
    <xf numFmtId="0" fontId="9" fillId="0" borderId="0" xfId="121" applyFont="1" applyAlignment="1">
      <alignment vertical="center" wrapText="1"/>
    </xf>
    <xf numFmtId="166" fontId="9" fillId="0" borderId="0" xfId="121" applyNumberFormat="1" applyFont="1" applyAlignment="1">
      <alignment vertical="center" wrapText="1"/>
    </xf>
    <xf numFmtId="3" fontId="9" fillId="0" borderId="0" xfId="54" applyNumberFormat="1" applyFont="1" applyBorder="1" applyAlignment="1">
      <alignment horizontal="center" vertical="center" wrapText="1"/>
    </xf>
    <xf numFmtId="0" fontId="12" fillId="0" borderId="0" xfId="78" applyFont="1"/>
    <xf numFmtId="0" fontId="9" fillId="0" borderId="0" xfId="78" applyFont="1" applyAlignment="1">
      <alignment horizontal="center"/>
    </xf>
    <xf numFmtId="0" fontId="9" fillId="0" borderId="0" xfId="78" applyFont="1"/>
    <xf numFmtId="0" fontId="5" fillId="0" borderId="0" xfId="78" applyAlignment="1">
      <alignment horizontal="center"/>
    </xf>
    <xf numFmtId="0" fontId="10" fillId="0" borderId="0" xfId="78" applyFont="1"/>
    <xf numFmtId="49" fontId="10" fillId="0" borderId="0" xfId="78" applyNumberFormat="1" applyFont="1" applyAlignment="1">
      <alignment horizontal="center"/>
    </xf>
    <xf numFmtId="41" fontId="10" fillId="0" borderId="0" xfId="2" applyNumberFormat="1" applyFont="1" applyBorder="1" applyAlignment="1">
      <alignment horizontal="right"/>
    </xf>
    <xf numFmtId="165" fontId="10" fillId="0" borderId="0" xfId="2" applyNumberFormat="1" applyFont="1" applyBorder="1"/>
    <xf numFmtId="165" fontId="10" fillId="0" borderId="0" xfId="2" applyNumberFormat="1" applyFont="1"/>
    <xf numFmtId="0" fontId="37" fillId="0" borderId="0" xfId="78" applyFont="1" applyAlignment="1">
      <alignment horizontal="center"/>
    </xf>
    <xf numFmtId="0" fontId="37" fillId="0" borderId="21" xfId="78" applyFont="1" applyBorder="1" applyAlignment="1">
      <alignment horizontal="center" vertical="center"/>
    </xf>
    <xf numFmtId="0" fontId="37" fillId="0" borderId="9" xfId="78" applyFont="1" applyBorder="1" applyAlignment="1">
      <alignment horizontal="center" vertical="center"/>
    </xf>
    <xf numFmtId="49" fontId="37" fillId="0" borderId="9" xfId="78" applyNumberFormat="1" applyFont="1" applyBorder="1" applyAlignment="1">
      <alignment horizontal="center" vertical="center"/>
    </xf>
    <xf numFmtId="41" fontId="37" fillId="0" borderId="20" xfId="2" applyNumberFormat="1" applyFont="1" applyBorder="1" applyAlignment="1">
      <alignment horizontal="center" vertical="center"/>
    </xf>
    <xf numFmtId="165" fontId="37" fillId="0" borderId="0" xfId="2" applyNumberFormat="1" applyFont="1" applyAlignment="1">
      <alignment horizontal="center"/>
    </xf>
    <xf numFmtId="0" fontId="7" fillId="0" borderId="0" xfId="78" applyFont="1" applyAlignment="1">
      <alignment horizontal="center"/>
    </xf>
    <xf numFmtId="0" fontId="10" fillId="0" borderId="2" xfId="78" applyFont="1" applyBorder="1" applyAlignment="1">
      <alignment horizontal="center" vertical="center"/>
    </xf>
    <xf numFmtId="0" fontId="10" fillId="0" borderId="1" xfId="78" applyFont="1" applyBorder="1" applyAlignment="1">
      <alignment vertical="center"/>
    </xf>
    <xf numFmtId="49" fontId="10" fillId="0" borderId="1" xfId="78" applyNumberFormat="1" applyFont="1" applyBorder="1" applyAlignment="1">
      <alignment horizontal="center" vertical="center"/>
    </xf>
    <xf numFmtId="41" fontId="10" fillId="0" borderId="6" xfId="2" applyNumberFormat="1" applyFont="1" applyBorder="1" applyAlignment="1">
      <alignment horizontal="right" vertical="center"/>
    </xf>
    <xf numFmtId="0" fontId="10" fillId="0" borderId="2" xfId="78" applyFont="1" applyBorder="1" applyAlignment="1">
      <alignment horizontal="center" vertical="top"/>
    </xf>
    <xf numFmtId="0" fontId="10" fillId="0" borderId="1" xfId="78" applyFont="1" applyBorder="1" applyAlignment="1">
      <alignment horizontal="left" vertical="top" wrapText="1"/>
    </xf>
    <xf numFmtId="9" fontId="10" fillId="0" borderId="1" xfId="55" applyFont="1" applyBorder="1" applyAlignment="1">
      <alignment horizontal="center" vertical="top"/>
    </xf>
    <xf numFmtId="0" fontId="10" fillId="0" borderId="1" xfId="78" applyFont="1" applyBorder="1" applyAlignment="1">
      <alignment horizontal="left" vertical="top"/>
    </xf>
    <xf numFmtId="49" fontId="10" fillId="0" borderId="1" xfId="78" applyNumberFormat="1" applyFont="1" applyBorder="1" applyAlignment="1">
      <alignment horizontal="center" vertical="top"/>
    </xf>
    <xf numFmtId="0" fontId="10" fillId="0" borderId="0" xfId="78" applyFont="1" applyAlignment="1">
      <alignment vertical="top" wrapText="1"/>
    </xf>
    <xf numFmtId="0" fontId="28" fillId="0" borderId="21" xfId="78" applyFont="1" applyBorder="1" applyAlignment="1">
      <alignment horizontal="center" vertical="top"/>
    </xf>
    <xf numFmtId="0" fontId="28" fillId="0" borderId="9" xfId="78" applyFont="1" applyBorder="1" applyAlignment="1">
      <alignment horizontal="left" vertical="top"/>
    </xf>
    <xf numFmtId="49" fontId="28" fillId="0" borderId="9" xfId="78" applyNumberFormat="1" applyFont="1" applyBorder="1" applyAlignment="1">
      <alignment horizontal="center" vertical="top"/>
    </xf>
    <xf numFmtId="41" fontId="28" fillId="0" borderId="20" xfId="2" applyNumberFormat="1" applyFont="1" applyBorder="1" applyAlignment="1">
      <alignment horizontal="right" vertical="top"/>
    </xf>
    <xf numFmtId="165" fontId="28" fillId="0" borderId="0" xfId="2" applyNumberFormat="1" applyFont="1"/>
    <xf numFmtId="0" fontId="28" fillId="0" borderId="1" xfId="78" applyFont="1" applyBorder="1" applyAlignment="1">
      <alignment horizontal="right" vertical="top"/>
    </xf>
    <xf numFmtId="49" fontId="28" fillId="0" borderId="1" xfId="78" applyNumberFormat="1" applyFont="1" applyBorder="1" applyAlignment="1">
      <alignment horizontal="center" vertical="top"/>
    </xf>
    <xf numFmtId="41" fontId="28" fillId="0" borderId="6" xfId="2" applyNumberFormat="1" applyFont="1" applyBorder="1" applyAlignment="1">
      <alignment horizontal="right" vertical="top"/>
    </xf>
    <xf numFmtId="0" fontId="10" fillId="0" borderId="1" xfId="47" applyFont="1" applyBorder="1" applyAlignment="1">
      <alignment horizontal="left" vertical="center"/>
    </xf>
    <xf numFmtId="0" fontId="10" fillId="0" borderId="8" xfId="78" applyFont="1" applyBorder="1" applyAlignment="1">
      <alignment horizontal="center" vertical="center"/>
    </xf>
    <xf numFmtId="0" fontId="10" fillId="0" borderId="5" xfId="47" applyFont="1" applyBorder="1" applyAlignment="1">
      <alignment horizontal="right" vertical="center"/>
    </xf>
    <xf numFmtId="49" fontId="10" fillId="0" borderId="5" xfId="78" applyNumberFormat="1" applyFont="1" applyBorder="1" applyAlignment="1">
      <alignment horizontal="center" vertical="center"/>
    </xf>
    <xf numFmtId="41" fontId="10" fillId="0" borderId="12" xfId="2" applyNumberFormat="1" applyFont="1" applyBorder="1" applyAlignment="1">
      <alignment horizontal="right" vertical="center"/>
    </xf>
    <xf numFmtId="0" fontId="28" fillId="5" borderId="3" xfId="78" applyFont="1" applyFill="1" applyBorder="1" applyAlignment="1">
      <alignment horizontal="center" vertical="center"/>
    </xf>
    <xf numFmtId="0" fontId="28" fillId="5" borderId="4" xfId="78" applyFont="1" applyFill="1" applyBorder="1" applyAlignment="1">
      <alignment horizontal="left" vertical="center" wrapText="1"/>
    </xf>
    <xf numFmtId="49" fontId="28" fillId="5" borderId="1" xfId="78" applyNumberFormat="1" applyFont="1" applyFill="1" applyBorder="1" applyAlignment="1">
      <alignment horizontal="center" vertical="center"/>
    </xf>
    <xf numFmtId="41" fontId="28" fillId="5" borderId="7" xfId="2" applyNumberFormat="1" applyFont="1" applyFill="1" applyBorder="1" applyAlignment="1">
      <alignment horizontal="right" vertical="center"/>
    </xf>
    <xf numFmtId="0" fontId="10" fillId="0" borderId="10" xfId="78" applyFont="1" applyBorder="1" applyAlignment="1">
      <alignment horizontal="center" vertical="center"/>
    </xf>
    <xf numFmtId="0" fontId="10" fillId="0" borderId="13" xfId="78" applyFont="1" applyBorder="1" applyAlignment="1">
      <alignment vertical="center"/>
    </xf>
    <xf numFmtId="49" fontId="10" fillId="0" borderId="13" xfId="78" applyNumberFormat="1" applyFont="1" applyBorder="1" applyAlignment="1">
      <alignment horizontal="center" vertical="center"/>
    </xf>
    <xf numFmtId="41" fontId="10" fillId="0" borderId="15" xfId="2" applyNumberFormat="1" applyFont="1" applyBorder="1" applyAlignment="1">
      <alignment horizontal="right" vertical="center"/>
    </xf>
    <xf numFmtId="0" fontId="10" fillId="0" borderId="0" xfId="78" applyFont="1" applyAlignment="1">
      <alignment vertical="center"/>
    </xf>
    <xf numFmtId="49" fontId="10" fillId="0" borderId="0" xfId="78" applyNumberFormat="1" applyFont="1" applyAlignment="1">
      <alignment horizontal="center" vertical="center"/>
    </xf>
    <xf numFmtId="0" fontId="10" fillId="0" borderId="11" xfId="78" applyFont="1" applyBorder="1" applyAlignment="1">
      <alignment horizontal="center" vertical="center"/>
    </xf>
    <xf numFmtId="0" fontId="10" fillId="0" borderId="14" xfId="78" applyFont="1" applyBorder="1" applyAlignment="1">
      <alignment vertical="center"/>
    </xf>
    <xf numFmtId="49" fontId="10" fillId="0" borderId="14" xfId="78" applyNumberFormat="1" applyFont="1" applyBorder="1" applyAlignment="1">
      <alignment horizontal="center" vertical="center"/>
    </xf>
    <xf numFmtId="41" fontId="10" fillId="0" borderId="19" xfId="2" applyNumberFormat="1" applyFont="1" applyBorder="1" applyAlignment="1">
      <alignment horizontal="right" vertical="center"/>
    </xf>
    <xf numFmtId="41" fontId="10" fillId="0" borderId="0" xfId="2" applyNumberFormat="1" applyFont="1" applyBorder="1" applyAlignment="1">
      <alignment horizontal="right" vertical="center"/>
    </xf>
    <xf numFmtId="0" fontId="18" fillId="0" borderId="9" xfId="116" applyFont="1" applyBorder="1" applyAlignment="1">
      <alignment vertical="top"/>
    </xf>
    <xf numFmtId="0" fontId="17" fillId="0" borderId="0" xfId="116" applyFont="1" applyAlignment="1">
      <alignment vertical="top"/>
    </xf>
    <xf numFmtId="0" fontId="14" fillId="0" borderId="26" xfId="116" applyFont="1" applyBorder="1" applyAlignment="1">
      <alignment horizontal="center" vertical="top"/>
    </xf>
    <xf numFmtId="1" fontId="14" fillId="0" borderId="26" xfId="114" applyNumberFormat="1" applyFont="1" applyBorder="1" applyAlignment="1">
      <alignment horizontal="center" vertical="top"/>
    </xf>
    <xf numFmtId="41" fontId="14" fillId="0" borderId="26" xfId="114" applyNumberFormat="1" applyFont="1" applyBorder="1" applyAlignment="1" applyProtection="1">
      <alignment horizontal="center" vertical="top"/>
    </xf>
    <xf numFmtId="41" fontId="14" fillId="0" borderId="32" xfId="114" applyNumberFormat="1" applyFont="1" applyBorder="1" applyAlignment="1" applyProtection="1">
      <alignment horizontal="center" vertical="top"/>
    </xf>
    <xf numFmtId="41" fontId="17" fillId="0" borderId="1" xfId="114" applyNumberFormat="1" applyFont="1" applyBorder="1" applyAlignment="1">
      <alignment vertical="top"/>
    </xf>
    <xf numFmtId="41" fontId="17" fillId="0" borderId="6" xfId="114" applyNumberFormat="1" applyFont="1" applyBorder="1" applyAlignment="1">
      <alignment vertical="top"/>
    </xf>
    <xf numFmtId="4" fontId="9" fillId="0" borderId="1" xfId="117" applyNumberFormat="1" applyFont="1" applyBorder="1" applyAlignment="1">
      <alignment horizontal="center" vertical="top"/>
    </xf>
    <xf numFmtId="1" fontId="17" fillId="0" borderId="1" xfId="116" applyNumberFormat="1" applyFont="1" applyBorder="1" applyAlignment="1">
      <alignment horizontal="center" vertical="top"/>
    </xf>
    <xf numFmtId="0" fontId="9" fillId="0" borderId="25" xfId="116" applyFont="1" applyBorder="1" applyAlignment="1">
      <alignment horizontal="center" vertical="top"/>
    </xf>
    <xf numFmtId="0" fontId="9" fillId="0" borderId="27" xfId="116" applyFont="1" applyBorder="1" applyAlignment="1">
      <alignment vertical="top" wrapText="1"/>
    </xf>
    <xf numFmtId="0" fontId="9" fillId="0" borderId="25" xfId="116" applyFont="1" applyBorder="1" applyAlignment="1">
      <alignment horizontal="center" vertical="top" wrapText="1"/>
    </xf>
    <xf numFmtId="0" fontId="18" fillId="0" borderId="4" xfId="116" applyFont="1" applyBorder="1" applyAlignment="1">
      <alignment vertical="top"/>
    </xf>
    <xf numFmtId="41" fontId="18" fillId="0" borderId="4" xfId="114" applyNumberFormat="1" applyFont="1" applyBorder="1" applyAlignment="1">
      <alignment vertical="top"/>
    </xf>
    <xf numFmtId="41" fontId="18" fillId="0" borderId="24" xfId="114" applyNumberFormat="1" applyFont="1" applyBorder="1" applyAlignment="1">
      <alignment vertical="top"/>
    </xf>
    <xf numFmtId="41" fontId="17" fillId="0" borderId="0" xfId="114" applyNumberFormat="1" applyFont="1" applyAlignment="1">
      <alignment vertical="top"/>
    </xf>
    <xf numFmtId="0" fontId="9" fillId="0" borderId="1" xfId="116" applyFont="1" applyBorder="1" applyAlignment="1">
      <alignment vertical="top" wrapText="1"/>
    </xf>
    <xf numFmtId="0" fontId="9" fillId="0" borderId="1" xfId="116" applyFont="1" applyBorder="1" applyAlignment="1">
      <alignment horizontal="center" vertical="top"/>
    </xf>
    <xf numFmtId="41" fontId="17" fillId="0" borderId="1" xfId="114" applyNumberFormat="1" applyFont="1" applyBorder="1" applyAlignment="1">
      <alignment horizontal="center" vertical="top"/>
    </xf>
    <xf numFmtId="41" fontId="18" fillId="0" borderId="9" xfId="114" applyNumberFormat="1" applyFont="1" applyBorder="1" applyAlignment="1">
      <alignment vertical="top"/>
    </xf>
    <xf numFmtId="41" fontId="18" fillId="0" borderId="20" xfId="114" applyNumberFormat="1" applyFont="1" applyBorder="1" applyAlignment="1">
      <alignment vertical="top"/>
    </xf>
    <xf numFmtId="0" fontId="19" fillId="0" borderId="1" xfId="116" applyFont="1" applyBorder="1" applyAlignment="1">
      <alignment horizontal="center" vertical="top" wrapText="1"/>
    </xf>
    <xf numFmtId="0" fontId="14" fillId="0" borderId="4" xfId="116" applyFont="1" applyBorder="1" applyAlignment="1">
      <alignment vertical="top" wrapText="1"/>
    </xf>
    <xf numFmtId="0" fontId="19" fillId="0" borderId="1" xfId="116" applyFont="1" applyBorder="1" applyAlignment="1">
      <alignment vertical="top" wrapText="1"/>
    </xf>
    <xf numFmtId="0" fontId="19" fillId="0" borderId="1" xfId="116" applyFont="1" applyBorder="1" applyAlignment="1">
      <alignment horizontal="left" vertical="top" wrapText="1"/>
    </xf>
    <xf numFmtId="0" fontId="9" fillId="0" borderId="1" xfId="116" applyFont="1" applyBorder="1" applyAlignment="1">
      <alignment horizontal="center" vertical="top" wrapText="1"/>
    </xf>
    <xf numFmtId="0" fontId="14" fillId="0" borderId="1" xfId="116" applyFont="1" applyBorder="1" applyAlignment="1">
      <alignment horizontal="center" vertical="top" wrapText="1"/>
    </xf>
    <xf numFmtId="0" fontId="14" fillId="0" borderId="1" xfId="116" applyFont="1" applyBorder="1" applyAlignment="1">
      <alignment horizontal="left" vertical="top" wrapText="1"/>
    </xf>
    <xf numFmtId="0" fontId="9" fillId="0" borderId="1" xfId="116" applyFont="1" applyBorder="1" applyAlignment="1">
      <alignment horizontal="left" vertical="top" wrapText="1"/>
    </xf>
    <xf numFmtId="0" fontId="14" fillId="0" borderId="23" xfId="116" applyFont="1" applyBorder="1" applyAlignment="1">
      <alignment vertical="top"/>
    </xf>
    <xf numFmtId="41" fontId="18" fillId="0" borderId="23" xfId="114" applyNumberFormat="1" applyFont="1" applyBorder="1" applyAlignment="1">
      <alignment vertical="top"/>
    </xf>
    <xf numFmtId="0" fontId="17" fillId="0" borderId="0" xfId="116" applyFont="1" applyAlignment="1">
      <alignment vertical="center"/>
    </xf>
    <xf numFmtId="0" fontId="1" fillId="0" borderId="0" xfId="116" applyAlignment="1">
      <alignment vertical="center"/>
    </xf>
    <xf numFmtId="167" fontId="17" fillId="0" borderId="2" xfId="116" applyNumberFormat="1" applyFont="1" applyBorder="1" applyAlignment="1">
      <alignment horizontal="center" vertical="top"/>
    </xf>
    <xf numFmtId="167" fontId="9" fillId="0" borderId="2" xfId="116" applyNumberFormat="1" applyFont="1" applyBorder="1" applyAlignment="1">
      <alignment horizontal="center" vertical="top"/>
    </xf>
    <xf numFmtId="167" fontId="9" fillId="0" borderId="2" xfId="105" applyNumberFormat="1" applyFont="1" applyBorder="1" applyAlignment="1">
      <alignment horizontal="center" vertical="top" wrapText="1"/>
    </xf>
    <xf numFmtId="167" fontId="9" fillId="0" borderId="2" xfId="105" applyNumberFormat="1" applyFont="1" applyBorder="1" applyAlignment="1">
      <alignment horizontal="center" vertical="top"/>
    </xf>
    <xf numFmtId="167" fontId="9" fillId="0" borderId="2" xfId="119" applyNumberFormat="1" applyFont="1" applyBorder="1" applyAlignment="1">
      <alignment horizontal="center" vertical="top" wrapText="1"/>
    </xf>
    <xf numFmtId="167" fontId="14" fillId="0" borderId="2" xfId="105" applyNumberFormat="1" applyFont="1" applyBorder="1" applyAlignment="1">
      <alignment horizontal="center" vertical="top"/>
    </xf>
    <xf numFmtId="1" fontId="9" fillId="0" borderId="1" xfId="111" applyNumberFormat="1" applyFont="1" applyFill="1" applyBorder="1" applyAlignment="1">
      <alignment horizontal="center" vertical="top"/>
    </xf>
    <xf numFmtId="1" fontId="9" fillId="0" borderId="1" xfId="104" applyNumberFormat="1" applyFont="1" applyFill="1" applyBorder="1" applyAlignment="1">
      <alignment horizontal="center" vertical="top"/>
    </xf>
    <xf numFmtId="1" fontId="9" fillId="0" borderId="1" xfId="105" applyNumberFormat="1" applyFont="1" applyBorder="1" applyAlignment="1">
      <alignment horizontal="center" vertical="top"/>
    </xf>
    <xf numFmtId="1" fontId="17" fillId="0" borderId="0" xfId="116" applyNumberFormat="1" applyFont="1" applyAlignment="1">
      <alignment horizontal="center" vertical="top"/>
    </xf>
    <xf numFmtId="1" fontId="18" fillId="0" borderId="4" xfId="116" applyNumberFormat="1" applyFont="1" applyBorder="1" applyAlignment="1">
      <alignment horizontal="center" vertical="top"/>
    </xf>
    <xf numFmtId="1" fontId="18" fillId="0" borderId="9" xfId="116" applyNumberFormat="1" applyFont="1" applyBorder="1" applyAlignment="1">
      <alignment horizontal="center" vertical="top"/>
    </xf>
    <xf numFmtId="1" fontId="14" fillId="0" borderId="23" xfId="116" applyNumberFormat="1" applyFont="1" applyBorder="1" applyAlignment="1">
      <alignment horizontal="center" vertical="top"/>
    </xf>
    <xf numFmtId="0" fontId="9" fillId="0" borderId="25" xfId="123" applyFont="1" applyBorder="1" applyAlignment="1">
      <alignment horizontal="left" vertical="top" wrapText="1"/>
    </xf>
    <xf numFmtId="0" fontId="9" fillId="0" borderId="1" xfId="124" applyFont="1" applyBorder="1" applyAlignment="1">
      <alignment horizontal="center" vertical="top" wrapText="1"/>
    </xf>
    <xf numFmtId="0" fontId="17" fillId="0" borderId="1" xfId="116" applyFont="1" applyBorder="1" applyAlignment="1">
      <alignment vertical="top" wrapText="1"/>
    </xf>
    <xf numFmtId="0" fontId="17" fillId="0" borderId="1" xfId="116" applyFont="1" applyBorder="1" applyAlignment="1">
      <alignment horizontal="center" vertical="top" wrapText="1"/>
    </xf>
    <xf numFmtId="0" fontId="14" fillId="0" borderId="13" xfId="116" applyFont="1" applyBorder="1" applyAlignment="1">
      <alignment vertical="top" wrapText="1"/>
    </xf>
    <xf numFmtId="41" fontId="18" fillId="0" borderId="13" xfId="114" applyNumberFormat="1" applyFont="1" applyBorder="1" applyAlignment="1">
      <alignment vertical="top"/>
    </xf>
    <xf numFmtId="0" fontId="9" fillId="0" borderId="1" xfId="116" applyFont="1" applyFill="1" applyBorder="1" applyAlignment="1">
      <alignment horizontal="center" vertical="top"/>
    </xf>
    <xf numFmtId="0" fontId="9" fillId="0" borderId="1" xfId="109" applyFont="1" applyBorder="1" applyAlignment="1">
      <alignment vertical="top" wrapText="1"/>
    </xf>
    <xf numFmtId="0" fontId="18" fillId="0" borderId="9" xfId="116" applyFont="1" applyBorder="1" applyAlignment="1">
      <alignment horizontal="center" vertical="top" wrapText="1"/>
    </xf>
    <xf numFmtId="2" fontId="9" fillId="0" borderId="2" xfId="125" applyNumberFormat="1" applyFont="1" applyBorder="1" applyAlignment="1">
      <alignment horizontal="center" vertical="top"/>
    </xf>
    <xf numFmtId="0" fontId="19" fillId="0" borderId="1" xfId="125" applyFont="1" applyBorder="1" applyAlignment="1">
      <alignment vertical="top" wrapText="1"/>
    </xf>
    <xf numFmtId="165" fontId="9" fillId="0" borderId="1" xfId="126" applyNumberFormat="1" applyFont="1" applyFill="1" applyBorder="1" applyAlignment="1">
      <alignment horizontal="center" vertical="top"/>
    </xf>
    <xf numFmtId="0" fontId="9" fillId="0" borderId="1" xfId="125" applyFont="1" applyBorder="1" applyAlignment="1">
      <alignment vertical="top" wrapText="1"/>
    </xf>
    <xf numFmtId="0" fontId="14" fillId="0" borderId="4" xfId="116" applyFont="1" applyBorder="1" applyAlignment="1">
      <alignment horizontal="left" vertical="top" wrapText="1"/>
    </xf>
    <xf numFmtId="41" fontId="9" fillId="0" borderId="1" xfId="104" applyNumberFormat="1" applyFont="1" applyFill="1" applyBorder="1" applyAlignment="1">
      <alignment horizontal="right" vertical="top"/>
    </xf>
    <xf numFmtId="41" fontId="9" fillId="0" borderId="1" xfId="104" applyNumberFormat="1" applyFont="1" applyFill="1" applyBorder="1" applyAlignment="1">
      <alignment vertical="top"/>
    </xf>
    <xf numFmtId="41" fontId="18" fillId="0" borderId="1" xfId="114" applyNumberFormat="1" applyFont="1" applyBorder="1" applyAlignment="1">
      <alignment vertical="top"/>
    </xf>
    <xf numFmtId="41" fontId="18" fillId="0" borderId="32" xfId="114" applyNumberFormat="1" applyFont="1" applyBorder="1" applyAlignment="1">
      <alignment vertical="top"/>
    </xf>
    <xf numFmtId="0" fontId="17" fillId="0" borderId="13" xfId="116" applyFont="1" applyBorder="1" applyAlignment="1">
      <alignment vertical="top"/>
    </xf>
    <xf numFmtId="1" fontId="17" fillId="0" borderId="13" xfId="116" applyNumberFormat="1" applyFont="1" applyBorder="1" applyAlignment="1">
      <alignment horizontal="center" vertical="top"/>
    </xf>
    <xf numFmtId="41" fontId="17" fillId="0" borderId="13" xfId="114" applyNumberFormat="1" applyFont="1" applyBorder="1" applyAlignment="1">
      <alignment vertical="top"/>
    </xf>
    <xf numFmtId="0" fontId="18" fillId="0" borderId="4" xfId="116" applyFont="1" applyBorder="1" applyAlignment="1">
      <alignment horizontal="center" vertical="top" wrapText="1"/>
    </xf>
    <xf numFmtId="0" fontId="14" fillId="0" borderId="1" xfId="116" applyFont="1" applyBorder="1" applyAlignment="1">
      <alignment vertical="top" wrapText="1"/>
    </xf>
    <xf numFmtId="41" fontId="18" fillId="0" borderId="6" xfId="114" applyNumberFormat="1" applyFont="1" applyBorder="1" applyAlignment="1">
      <alignment vertical="top"/>
    </xf>
    <xf numFmtId="41" fontId="17" fillId="0" borderId="0" xfId="116" applyNumberFormat="1" applyFont="1" applyAlignment="1">
      <alignment vertical="top"/>
    </xf>
    <xf numFmtId="41" fontId="18" fillId="0" borderId="0" xfId="116" applyNumberFormat="1" applyFont="1" applyAlignment="1">
      <alignment vertical="top"/>
    </xf>
    <xf numFmtId="2" fontId="18" fillId="0" borderId="0" xfId="116" applyNumberFormat="1" applyFont="1" applyAlignment="1">
      <alignment horizontal="center" vertical="top"/>
    </xf>
    <xf numFmtId="167" fontId="17" fillId="0" borderId="0" xfId="116" applyNumberFormat="1" applyFont="1" applyAlignment="1">
      <alignment horizontal="center" vertical="top"/>
    </xf>
    <xf numFmtId="0" fontId="17" fillId="0" borderId="0" xfId="116" applyFont="1" applyAlignment="1">
      <alignment vertical="top" wrapText="1"/>
    </xf>
    <xf numFmtId="0" fontId="1" fillId="0" borderId="0" xfId="116" applyAlignment="1">
      <alignment vertical="top"/>
    </xf>
    <xf numFmtId="0" fontId="18" fillId="0" borderId="0" xfId="116" applyFont="1" applyAlignment="1">
      <alignment vertical="top"/>
    </xf>
    <xf numFmtId="167" fontId="14" fillId="0" borderId="28" xfId="116" applyNumberFormat="1" applyFont="1" applyBorder="1" applyAlignment="1">
      <alignment horizontal="center" vertical="top"/>
    </xf>
    <xf numFmtId="0" fontId="14" fillId="0" borderId="29" xfId="116" applyFont="1" applyBorder="1" applyAlignment="1">
      <alignment horizontal="center" vertical="top" wrapText="1"/>
    </xf>
    <xf numFmtId="0" fontId="14" fillId="0" borderId="29" xfId="116" applyFont="1" applyBorder="1" applyAlignment="1">
      <alignment horizontal="center" vertical="top"/>
    </xf>
    <xf numFmtId="1" fontId="14" fillId="0" borderId="29" xfId="114" applyNumberFormat="1" applyFont="1" applyBorder="1" applyAlignment="1">
      <alignment horizontal="center" vertical="top"/>
    </xf>
    <xf numFmtId="41" fontId="14" fillId="0" borderId="29" xfId="114" applyNumberFormat="1" applyFont="1" applyBorder="1" applyAlignment="1" applyProtection="1">
      <alignment horizontal="center" vertical="top"/>
    </xf>
    <xf numFmtId="41" fontId="14" fillId="0" borderId="30" xfId="114" applyNumberFormat="1" applyFont="1" applyBorder="1" applyAlignment="1" applyProtection="1">
      <alignment horizontal="center" vertical="top" wrapText="1"/>
    </xf>
    <xf numFmtId="0" fontId="17" fillId="0" borderId="0" xfId="116" applyFont="1" applyAlignment="1">
      <alignment horizontal="center" vertical="top"/>
    </xf>
    <xf numFmtId="167" fontId="14" fillId="0" borderId="31" xfId="116" applyNumberFormat="1" applyFont="1" applyBorder="1" applyAlignment="1">
      <alignment horizontal="center" vertical="top"/>
    </xf>
    <xf numFmtId="0" fontId="14" fillId="0" borderId="26" xfId="116" applyFont="1" applyBorder="1" applyAlignment="1">
      <alignment horizontal="center" vertical="top" wrapText="1"/>
    </xf>
    <xf numFmtId="0" fontId="19" fillId="0" borderId="1" xfId="117" applyFont="1" applyBorder="1" applyAlignment="1">
      <alignment vertical="top" wrapText="1"/>
    </xf>
    <xf numFmtId="167" fontId="18" fillId="0" borderId="3" xfId="116" applyNumberFormat="1" applyFont="1" applyBorder="1" applyAlignment="1">
      <alignment horizontal="center" vertical="top"/>
    </xf>
    <xf numFmtId="0" fontId="20" fillId="0" borderId="1" xfId="116" applyFont="1" applyBorder="1" applyAlignment="1">
      <alignment vertical="top" wrapText="1"/>
    </xf>
    <xf numFmtId="167" fontId="18" fillId="0" borderId="21" xfId="116" applyNumberFormat="1" applyFont="1" applyBorder="1" applyAlignment="1">
      <alignment horizontal="center" vertical="top"/>
    </xf>
    <xf numFmtId="0" fontId="9" fillId="0" borderId="1" xfId="117" applyFont="1" applyBorder="1" applyAlignment="1">
      <alignment horizontal="right" vertical="top" wrapText="1"/>
    </xf>
    <xf numFmtId="0" fontId="14" fillId="0" borderId="1" xfId="117" applyFont="1" applyBorder="1" applyAlignment="1">
      <alignment horizontal="right" vertical="top" wrapText="1"/>
    </xf>
    <xf numFmtId="0" fontId="18" fillId="0" borderId="4" xfId="116" applyFont="1" applyBorder="1" applyAlignment="1">
      <alignment horizontal="left" vertical="top"/>
    </xf>
    <xf numFmtId="167" fontId="18" fillId="0" borderId="13" xfId="116" applyNumberFormat="1" applyFont="1" applyBorder="1" applyAlignment="1">
      <alignment horizontal="center" vertical="top"/>
    </xf>
    <xf numFmtId="0" fontId="18" fillId="0" borderId="13" xfId="116" applyFont="1" applyBorder="1" applyAlignment="1">
      <alignment vertical="top"/>
    </xf>
    <xf numFmtId="167" fontId="18" fillId="0" borderId="2" xfId="116" applyNumberFormat="1" applyFont="1" applyBorder="1" applyAlignment="1">
      <alignment horizontal="center" vertical="top"/>
    </xf>
    <xf numFmtId="0" fontId="18" fillId="0" borderId="1" xfId="116" applyFont="1" applyBorder="1" applyAlignment="1">
      <alignment vertical="top"/>
    </xf>
    <xf numFmtId="167" fontId="17" fillId="0" borderId="13" xfId="116" applyNumberFormat="1" applyFont="1" applyBorder="1" applyAlignment="1">
      <alignment horizontal="center" vertical="top"/>
    </xf>
    <xf numFmtId="0" fontId="17" fillId="0" borderId="13" xfId="116" applyFont="1" applyBorder="1" applyAlignment="1">
      <alignment vertical="top" wrapText="1"/>
    </xf>
    <xf numFmtId="0" fontId="19" fillId="0" borderId="1" xfId="117" applyFont="1" applyBorder="1" applyAlignment="1">
      <alignment horizontal="left" vertical="top" wrapText="1"/>
    </xf>
    <xf numFmtId="167" fontId="18" fillId="0" borderId="22" xfId="116" applyNumberFormat="1" applyFont="1" applyBorder="1" applyAlignment="1">
      <alignment horizontal="center" vertical="top"/>
    </xf>
    <xf numFmtId="0" fontId="18" fillId="0" borderId="23" xfId="116" applyFont="1" applyBorder="1" applyAlignment="1">
      <alignment horizontal="left" vertical="top" wrapText="1"/>
    </xf>
    <xf numFmtId="0" fontId="9" fillId="0" borderId="0" xfId="117" applyFont="1" applyAlignment="1">
      <alignment horizontal="right" vertical="top" wrapText="1"/>
    </xf>
    <xf numFmtId="2" fontId="17" fillId="0" borderId="0" xfId="116" applyNumberFormat="1" applyFont="1" applyAlignment="1">
      <alignment horizontal="center" vertical="top"/>
    </xf>
    <xf numFmtId="1" fontId="9" fillId="0" borderId="1" xfId="116" applyNumberFormat="1" applyFont="1" applyBorder="1" applyAlignment="1">
      <alignment horizontal="center" vertical="top" wrapText="1"/>
    </xf>
    <xf numFmtId="1" fontId="18" fillId="0" borderId="13" xfId="116" applyNumberFormat="1" applyFont="1" applyBorder="1" applyAlignment="1">
      <alignment horizontal="center" vertical="top"/>
    </xf>
    <xf numFmtId="1" fontId="18" fillId="0" borderId="1" xfId="116" applyNumberFormat="1" applyFont="1" applyBorder="1" applyAlignment="1">
      <alignment horizontal="center" vertical="top"/>
    </xf>
    <xf numFmtId="0" fontId="18" fillId="0" borderId="0" xfId="116" applyFont="1"/>
    <xf numFmtId="41" fontId="38" fillId="0" borderId="0" xfId="116" applyNumberFormat="1" applyFont="1" applyAlignment="1">
      <alignment vertical="top"/>
    </xf>
    <xf numFmtId="0" fontId="38" fillId="0" borderId="0" xfId="116" applyFont="1" applyAlignment="1">
      <alignment vertical="top"/>
    </xf>
    <xf numFmtId="41" fontId="10" fillId="0" borderId="6" xfId="2" applyNumberFormat="1" applyFont="1" applyFill="1" applyBorder="1" applyAlignment="1">
      <alignment horizontal="right" vertical="center"/>
    </xf>
    <xf numFmtId="41" fontId="10" fillId="0" borderId="6" xfId="2" applyNumberFormat="1" applyFont="1" applyFill="1" applyBorder="1" applyAlignment="1">
      <alignment horizontal="right" vertical="top"/>
    </xf>
    <xf numFmtId="167" fontId="10" fillId="0" borderId="2" xfId="78" applyNumberFormat="1" applyFont="1" applyBorder="1" applyAlignment="1">
      <alignment horizontal="center" vertical="center"/>
    </xf>
    <xf numFmtId="167" fontId="10" fillId="0" borderId="2" xfId="78" applyNumberFormat="1" applyFont="1" applyBorder="1" applyAlignment="1">
      <alignment horizontal="center" vertical="top"/>
    </xf>
    <xf numFmtId="1" fontId="18" fillId="0" borderId="4" xfId="116" applyNumberFormat="1" applyFont="1" applyBorder="1" applyAlignment="1">
      <alignment horizontal="left" vertical="top"/>
    </xf>
    <xf numFmtId="1" fontId="9" fillId="0" borderId="1" xfId="116" applyNumberFormat="1" applyFont="1" applyBorder="1" applyAlignment="1">
      <alignment vertical="top" wrapText="1"/>
    </xf>
    <xf numFmtId="1" fontId="18" fillId="0" borderId="13" xfId="116" applyNumberFormat="1" applyFont="1" applyBorder="1" applyAlignment="1">
      <alignment vertical="top"/>
    </xf>
    <xf numFmtId="1" fontId="18" fillId="0" borderId="1" xfId="116" applyNumberFormat="1" applyFont="1" applyBorder="1" applyAlignment="1">
      <alignment vertical="top"/>
    </xf>
    <xf numFmtId="2" fontId="17" fillId="0" borderId="0" xfId="116" applyNumberFormat="1" applyFont="1" applyAlignment="1">
      <alignment vertical="top"/>
    </xf>
    <xf numFmtId="0" fontId="5" fillId="0" borderId="0" xfId="78" applyBorder="1"/>
    <xf numFmtId="0" fontId="10" fillId="0" borderId="0" xfId="78" applyFont="1" applyBorder="1" applyAlignment="1">
      <alignment horizontal="left" vertical="top"/>
    </xf>
    <xf numFmtId="17" fontId="35" fillId="4" borderId="10" xfId="120" quotePrefix="1" applyNumberFormat="1" applyFont="1" applyFill="1" applyBorder="1" applyAlignment="1">
      <alignment horizontal="center" vertical="top" wrapText="1"/>
    </xf>
    <xf numFmtId="17" fontId="35" fillId="4" borderId="0" xfId="120" quotePrefix="1" applyNumberFormat="1" applyFont="1" applyFill="1" applyAlignment="1">
      <alignment horizontal="center" vertical="top" wrapText="1"/>
    </xf>
    <xf numFmtId="17" fontId="35" fillId="4" borderId="15" xfId="120" quotePrefix="1" applyNumberFormat="1" applyFont="1" applyFill="1" applyBorder="1" applyAlignment="1">
      <alignment horizontal="center" vertical="top" wrapText="1"/>
    </xf>
    <xf numFmtId="0" fontId="28" fillId="0" borderId="10" xfId="120" applyFont="1" applyBorder="1" applyAlignment="1">
      <alignment horizontal="justify"/>
    </xf>
    <xf numFmtId="0" fontId="28" fillId="0" borderId="0" xfId="120" applyFont="1" applyAlignment="1">
      <alignment horizontal="justify"/>
    </xf>
    <xf numFmtId="0" fontId="31" fillId="0" borderId="0" xfId="120" applyFont="1" applyAlignment="1">
      <alignment vertical="center" wrapText="1"/>
    </xf>
    <xf numFmtId="0" fontId="23" fillId="0" borderId="10" xfId="120" applyFont="1" applyBorder="1" applyAlignment="1">
      <alignment horizontal="center" vertical="center" wrapText="1"/>
    </xf>
    <xf numFmtId="0" fontId="5" fillId="0" borderId="0" xfId="120" applyFont="1" applyAlignment="1">
      <alignment horizontal="center" vertical="center"/>
    </xf>
    <xf numFmtId="0" fontId="5" fillId="0" borderId="15" xfId="120" applyFont="1" applyBorder="1" applyAlignment="1">
      <alignment horizontal="center" vertical="center"/>
    </xf>
    <xf numFmtId="0" fontId="5" fillId="0" borderId="0" xfId="120" applyFont="1" applyAlignment="1">
      <alignment vertical="top" wrapText="1"/>
    </xf>
    <xf numFmtId="0" fontId="25" fillId="3" borderId="10" xfId="120" applyFont="1" applyFill="1" applyBorder="1" applyAlignment="1">
      <alignment horizontal="center" vertical="center" wrapText="1"/>
    </xf>
    <xf numFmtId="0" fontId="25" fillId="3" borderId="0" xfId="120" applyFont="1" applyFill="1" applyAlignment="1">
      <alignment horizontal="center" vertical="center" wrapText="1"/>
    </xf>
    <xf numFmtId="0" fontId="25" fillId="3" borderId="15" xfId="120" applyFont="1" applyFill="1" applyBorder="1" applyAlignment="1">
      <alignment horizontal="center" vertical="center" wrapText="1"/>
    </xf>
    <xf numFmtId="0" fontId="28" fillId="0" borderId="10" xfId="120" applyFont="1" applyBorder="1" applyAlignment="1">
      <alignment horizontal="justify" vertical="center"/>
    </xf>
    <xf numFmtId="0" fontId="28" fillId="0" borderId="0" xfId="120" applyFont="1" applyAlignment="1">
      <alignment horizontal="justify" vertical="center"/>
    </xf>
    <xf numFmtId="0" fontId="31" fillId="0" borderId="0" xfId="120" applyFont="1" applyAlignment="1">
      <alignment horizontal="left" vertical="center" wrapText="1"/>
    </xf>
    <xf numFmtId="0" fontId="36" fillId="0" borderId="0" xfId="78" applyFont="1" applyAlignment="1">
      <alignment horizontal="center"/>
    </xf>
    <xf numFmtId="0" fontId="37" fillId="0" borderId="16" xfId="78" applyFont="1" applyBorder="1" applyAlignment="1">
      <alignment horizontal="center" vertical="center"/>
    </xf>
    <xf numFmtId="0" fontId="37" fillId="0" borderId="13" xfId="78" applyFont="1" applyBorder="1" applyAlignment="1">
      <alignment horizontal="center" vertical="center"/>
    </xf>
    <xf numFmtId="0" fontId="37" fillId="0" borderId="17" xfId="78" applyFont="1" applyBorder="1" applyAlignment="1">
      <alignment horizontal="center" vertical="center"/>
    </xf>
    <xf numFmtId="0" fontId="37" fillId="0" borderId="2" xfId="78" applyFont="1" applyBorder="1" applyAlignment="1">
      <alignment horizontal="center" vertical="center"/>
    </xf>
    <xf numFmtId="0" fontId="10" fillId="0" borderId="1" xfId="78" applyFont="1" applyBorder="1" applyAlignment="1">
      <alignment vertical="center"/>
    </xf>
    <xf numFmtId="0" fontId="10" fillId="0" borderId="6" xfId="78" applyFont="1" applyBorder="1" applyAlignment="1">
      <alignment vertical="center"/>
    </xf>
    <xf numFmtId="0" fontId="37" fillId="0" borderId="1" xfId="78" applyFont="1" applyBorder="1" applyAlignment="1">
      <alignment horizontal="center" vertical="center"/>
    </xf>
    <xf numFmtId="0" fontId="37" fillId="0" borderId="6" xfId="78" applyFont="1" applyBorder="1" applyAlignment="1">
      <alignment horizontal="center" vertical="center"/>
    </xf>
    <xf numFmtId="0" fontId="39" fillId="0" borderId="2" xfId="78" applyFont="1" applyBorder="1" applyAlignment="1">
      <alignment horizontal="center" vertical="center"/>
    </xf>
    <xf numFmtId="0" fontId="15" fillId="0" borderId="0" xfId="0" applyFont="1" applyAlignment="1">
      <alignment horizontal="center" vertical="center" wrapText="1"/>
    </xf>
    <xf numFmtId="0" fontId="22" fillId="0" borderId="0" xfId="0" applyFont="1" applyAlignment="1">
      <alignment horizontal="center"/>
    </xf>
    <xf numFmtId="0" fontId="9" fillId="0" borderId="0" xfId="116" applyFont="1" applyAlignment="1">
      <alignment vertical="top" wrapText="1"/>
    </xf>
    <xf numFmtId="0" fontId="10" fillId="0" borderId="0" xfId="78" applyFont="1" applyBorder="1" applyAlignment="1">
      <alignment vertical="center"/>
    </xf>
    <xf numFmtId="49" fontId="10" fillId="0" borderId="0" xfId="78" applyNumberFormat="1" applyFont="1" applyBorder="1" applyAlignment="1">
      <alignment horizontal="center" vertical="center"/>
    </xf>
  </cellXfs>
  <cellStyles count="127">
    <cellStyle name="0,0_x000d__x000a_NA_x000d__x000a_" xfId="1" xr:uid="{00000000-0005-0000-0000-000000000000}"/>
    <cellStyle name="Comma" xfId="2" builtinId="3"/>
    <cellStyle name="Comma 10" xfId="3" xr:uid="{00000000-0005-0000-0000-000002000000}"/>
    <cellStyle name="Comma 10 2" xfId="4" xr:uid="{00000000-0005-0000-0000-000003000000}"/>
    <cellStyle name="Comma 10 2 2" xfId="58" xr:uid="{00000000-0005-0000-0000-000004000000}"/>
    <cellStyle name="Comma 10 3" xfId="57" xr:uid="{00000000-0005-0000-0000-000005000000}"/>
    <cellStyle name="Comma 10 4" xfId="113" xr:uid="{00000000-0005-0000-0000-000006000000}"/>
    <cellStyle name="Comma 11" xfId="119" xr:uid="{042A4120-B3C6-4954-B832-7914B98656DC}"/>
    <cellStyle name="Comma 18" xfId="5" xr:uid="{00000000-0005-0000-0000-000007000000}"/>
    <cellStyle name="Comma 18 2" xfId="59" xr:uid="{00000000-0005-0000-0000-000008000000}"/>
    <cellStyle name="Comma 2" xfId="6" xr:uid="{00000000-0005-0000-0000-000009000000}"/>
    <cellStyle name="Comma 2 10" xfId="7" xr:uid="{00000000-0005-0000-0000-00000A000000}"/>
    <cellStyle name="Comma 2 10 2" xfId="61" xr:uid="{00000000-0005-0000-0000-00000B000000}"/>
    <cellStyle name="Comma 2 11" xfId="8" xr:uid="{00000000-0005-0000-0000-00000C000000}"/>
    <cellStyle name="Comma 2 11 2" xfId="62" xr:uid="{00000000-0005-0000-0000-00000D000000}"/>
    <cellStyle name="Comma 2 12" xfId="9" xr:uid="{00000000-0005-0000-0000-00000E000000}"/>
    <cellStyle name="Comma 2 12 2" xfId="63" xr:uid="{00000000-0005-0000-0000-00000F000000}"/>
    <cellStyle name="Comma 2 12 2 2" xfId="115" xr:uid="{FF94EA55-2ACD-442E-887F-E925256C7670}"/>
    <cellStyle name="Comma 2 13" xfId="10" xr:uid="{00000000-0005-0000-0000-000010000000}"/>
    <cellStyle name="Comma 2 13 2" xfId="64" xr:uid="{00000000-0005-0000-0000-000011000000}"/>
    <cellStyle name="Comma 2 13 3" xfId="126" xr:uid="{F77CE7F1-EF23-4016-9C5A-007CE806E951}"/>
    <cellStyle name="Comma 2 14" xfId="11" xr:uid="{00000000-0005-0000-0000-000012000000}"/>
    <cellStyle name="Comma 2 14 2" xfId="65" xr:uid="{00000000-0005-0000-0000-000013000000}"/>
    <cellStyle name="Comma 2 15" xfId="12" xr:uid="{00000000-0005-0000-0000-000014000000}"/>
    <cellStyle name="Comma 2 15 2" xfId="66" xr:uid="{00000000-0005-0000-0000-000015000000}"/>
    <cellStyle name="Comma 2 16" xfId="60" xr:uid="{00000000-0005-0000-0000-000016000000}"/>
    <cellStyle name="Comma 2 2" xfId="13" xr:uid="{00000000-0005-0000-0000-000017000000}"/>
    <cellStyle name="Comma 2 2 2" xfId="67" xr:uid="{00000000-0005-0000-0000-000018000000}"/>
    <cellStyle name="Comma 2 3" xfId="14" xr:uid="{00000000-0005-0000-0000-000019000000}"/>
    <cellStyle name="Comma 2 3 2" xfId="68" xr:uid="{00000000-0005-0000-0000-00001A000000}"/>
    <cellStyle name="Comma 2 4" xfId="15" xr:uid="{00000000-0005-0000-0000-00001B000000}"/>
    <cellStyle name="Comma 2 4 2" xfId="69" xr:uid="{00000000-0005-0000-0000-00001C000000}"/>
    <cellStyle name="Comma 2 5" xfId="16" xr:uid="{00000000-0005-0000-0000-00001D000000}"/>
    <cellStyle name="Comma 2 5 2" xfId="70" xr:uid="{00000000-0005-0000-0000-00001E000000}"/>
    <cellStyle name="Comma 2 6" xfId="17" xr:uid="{00000000-0005-0000-0000-00001F000000}"/>
    <cellStyle name="Comma 2 6 2" xfId="71" xr:uid="{00000000-0005-0000-0000-000020000000}"/>
    <cellStyle name="Comma 2 7" xfId="18" xr:uid="{00000000-0005-0000-0000-000021000000}"/>
    <cellStyle name="Comma 2 7 2" xfId="72" xr:uid="{00000000-0005-0000-0000-000022000000}"/>
    <cellStyle name="Comma 2 8" xfId="19" xr:uid="{00000000-0005-0000-0000-000023000000}"/>
    <cellStyle name="Comma 2 8 2" xfId="73" xr:uid="{00000000-0005-0000-0000-000024000000}"/>
    <cellStyle name="Comma 2 9" xfId="20" xr:uid="{00000000-0005-0000-0000-000025000000}"/>
    <cellStyle name="Comma 2 9 2" xfId="74" xr:uid="{00000000-0005-0000-0000-000026000000}"/>
    <cellStyle name="Comma 24 2" xfId="104" xr:uid="{00000000-0005-0000-0000-000027000000}"/>
    <cellStyle name="Comma 26 2" xfId="54" xr:uid="{00000000-0005-0000-0000-000028000000}"/>
    <cellStyle name="Comma 3" xfId="49" xr:uid="{00000000-0005-0000-0000-000029000000}"/>
    <cellStyle name="Comma 3 2" xfId="75" xr:uid="{00000000-0005-0000-0000-00002A000000}"/>
    <cellStyle name="Comma 3 2 2" xfId="107" xr:uid="{00000000-0005-0000-0000-00002B000000}"/>
    <cellStyle name="Comma 4" xfId="106" xr:uid="{00000000-0005-0000-0000-00002C000000}"/>
    <cellStyle name="Comma 5" xfId="114" xr:uid="{45849374-373D-4839-AD80-19989C7A62C1}"/>
    <cellStyle name="Comma 7" xfId="52" xr:uid="{00000000-0005-0000-0000-00002D000000}"/>
    <cellStyle name="Comma 7 2" xfId="76" xr:uid="{00000000-0005-0000-0000-00002E000000}"/>
    <cellStyle name="Comma_Blank B.Q - Tile Center Limited" xfId="111" xr:uid="{00000000-0005-0000-0000-00002F000000}"/>
    <cellStyle name="Normal" xfId="0" builtinId="0"/>
    <cellStyle name="Normal 10" xfId="21" xr:uid="{00000000-0005-0000-0000-000032000000}"/>
    <cellStyle name="Normal 10 2" xfId="22" xr:uid="{00000000-0005-0000-0000-000033000000}"/>
    <cellStyle name="Normal 10 2 2" xfId="48" xr:uid="{00000000-0005-0000-0000-000034000000}"/>
    <cellStyle name="Normal 10 2 2 2" xfId="79" xr:uid="{00000000-0005-0000-0000-000035000000}"/>
    <cellStyle name="Normal 10 2 3" xfId="78" xr:uid="{00000000-0005-0000-0000-000036000000}"/>
    <cellStyle name="Normal 10 3" xfId="77" xr:uid="{00000000-0005-0000-0000-000037000000}"/>
    <cellStyle name="Normal 13" xfId="23" xr:uid="{00000000-0005-0000-0000-000038000000}"/>
    <cellStyle name="Normal 13 2" xfId="80" xr:uid="{00000000-0005-0000-0000-000039000000}"/>
    <cellStyle name="Normal 17" xfId="24" xr:uid="{00000000-0005-0000-0000-00003A000000}"/>
    <cellStyle name="Normal 17 2" xfId="81" xr:uid="{00000000-0005-0000-0000-00003B000000}"/>
    <cellStyle name="Normal 19" xfId="25" xr:uid="{00000000-0005-0000-0000-00003C000000}"/>
    <cellStyle name="Normal 19 2" xfId="109" xr:uid="{00000000-0005-0000-0000-00003D000000}"/>
    <cellStyle name="Normal 19 4" xfId="53" xr:uid="{00000000-0005-0000-0000-00003E000000}"/>
    <cellStyle name="Normal 19 4 2" xfId="82" xr:uid="{00000000-0005-0000-0000-00003F000000}"/>
    <cellStyle name="Normal 19 4 3" xfId="120" xr:uid="{27BC012C-E253-4494-86B9-A4C052BA666E}"/>
    <cellStyle name="Normal 2" xfId="26" xr:uid="{00000000-0005-0000-0000-000040000000}"/>
    <cellStyle name="Normal 2 13" xfId="125" xr:uid="{1B74B112-E30C-4C00-9523-7086772F1BDB}"/>
    <cellStyle name="Normal 2 2" xfId="83" xr:uid="{00000000-0005-0000-0000-000041000000}"/>
    <cellStyle name="Normal 2 2 2" xfId="51" xr:uid="{00000000-0005-0000-0000-000042000000}"/>
    <cellStyle name="Normal 2 2 2 2" xfId="84" xr:uid="{00000000-0005-0000-0000-000043000000}"/>
    <cellStyle name="Normal 2 2 3" xfId="118" xr:uid="{F770E379-26A2-45C0-AFB7-47050533B5CC}"/>
    <cellStyle name="Normal 2 4" xfId="110" xr:uid="{00000000-0005-0000-0000-000044000000}"/>
    <cellStyle name="Normal 3" xfId="27" xr:uid="{00000000-0005-0000-0000-000045000000}"/>
    <cellStyle name="Normal 3 10" xfId="28" xr:uid="{00000000-0005-0000-0000-000046000000}"/>
    <cellStyle name="Normal 3 10 2" xfId="86" xr:uid="{00000000-0005-0000-0000-000047000000}"/>
    <cellStyle name="Normal 3 11" xfId="29" xr:uid="{00000000-0005-0000-0000-000048000000}"/>
    <cellStyle name="Normal 3 11 2" xfId="87" xr:uid="{00000000-0005-0000-0000-000049000000}"/>
    <cellStyle name="Normal 3 12" xfId="30" xr:uid="{00000000-0005-0000-0000-00004A000000}"/>
    <cellStyle name="Normal 3 12 2" xfId="88" xr:uid="{00000000-0005-0000-0000-00004B000000}"/>
    <cellStyle name="Normal 3 13" xfId="31" xr:uid="{00000000-0005-0000-0000-00004C000000}"/>
    <cellStyle name="Normal 3 13 2" xfId="89" xr:uid="{00000000-0005-0000-0000-00004D000000}"/>
    <cellStyle name="Normal 3 14" xfId="32" xr:uid="{00000000-0005-0000-0000-00004E000000}"/>
    <cellStyle name="Normal 3 14 2" xfId="90" xr:uid="{00000000-0005-0000-0000-00004F000000}"/>
    <cellStyle name="Normal 3 15" xfId="33" xr:uid="{00000000-0005-0000-0000-000050000000}"/>
    <cellStyle name="Normal 3 15 2" xfId="91" xr:uid="{00000000-0005-0000-0000-000051000000}"/>
    <cellStyle name="Normal 3 16" xfId="34" xr:uid="{00000000-0005-0000-0000-000052000000}"/>
    <cellStyle name="Normal 3 17" xfId="85" xr:uid="{00000000-0005-0000-0000-000053000000}"/>
    <cellStyle name="Normal 3 2" xfId="35" xr:uid="{00000000-0005-0000-0000-000054000000}"/>
    <cellStyle name="Normal 3 2 2" xfId="92" xr:uid="{00000000-0005-0000-0000-000055000000}"/>
    <cellStyle name="Normal 3 3" xfId="36" xr:uid="{00000000-0005-0000-0000-000056000000}"/>
    <cellStyle name="Normal 3 3 2" xfId="93" xr:uid="{00000000-0005-0000-0000-000057000000}"/>
    <cellStyle name="Normal 3 4" xfId="37" xr:uid="{00000000-0005-0000-0000-000058000000}"/>
    <cellStyle name="Normal 3 4 2" xfId="94" xr:uid="{00000000-0005-0000-0000-000059000000}"/>
    <cellStyle name="Normal 3 5" xfId="38" xr:uid="{00000000-0005-0000-0000-00005A000000}"/>
    <cellStyle name="Normal 3 5 2" xfId="95" xr:uid="{00000000-0005-0000-0000-00005B000000}"/>
    <cellStyle name="Normal 3 6" xfId="39" xr:uid="{00000000-0005-0000-0000-00005C000000}"/>
    <cellStyle name="Normal 3 6 2" xfId="96" xr:uid="{00000000-0005-0000-0000-00005D000000}"/>
    <cellStyle name="Normal 3 7" xfId="40" xr:uid="{00000000-0005-0000-0000-00005E000000}"/>
    <cellStyle name="Normal 3 7 2" xfId="97" xr:uid="{00000000-0005-0000-0000-00005F000000}"/>
    <cellStyle name="Normal 3 8" xfId="41" xr:uid="{00000000-0005-0000-0000-000060000000}"/>
    <cellStyle name="Normal 3 8 2" xfId="98" xr:uid="{00000000-0005-0000-0000-000061000000}"/>
    <cellStyle name="Normal 3 9" xfId="42" xr:uid="{00000000-0005-0000-0000-000062000000}"/>
    <cellStyle name="Normal 3 9 2" xfId="99" xr:uid="{00000000-0005-0000-0000-000063000000}"/>
    <cellStyle name="Normal 4" xfId="50" xr:uid="{00000000-0005-0000-0000-000064000000}"/>
    <cellStyle name="Normal 4 2" xfId="43" xr:uid="{00000000-0005-0000-0000-000065000000}"/>
    <cellStyle name="Normal 4 2 2" xfId="101" xr:uid="{00000000-0005-0000-0000-000066000000}"/>
    <cellStyle name="Normal 4 3" xfId="100" xr:uid="{00000000-0005-0000-0000-000067000000}"/>
    <cellStyle name="Normal 5" xfId="56" xr:uid="{00000000-0005-0000-0000-000068000000}"/>
    <cellStyle name="Normal 6" xfId="105" xr:uid="{00000000-0005-0000-0000-000069000000}"/>
    <cellStyle name="Normal 6 2" xfId="44" xr:uid="{00000000-0005-0000-0000-00006A000000}"/>
    <cellStyle name="Normal 6 2 2" xfId="102" xr:uid="{00000000-0005-0000-0000-00006B000000}"/>
    <cellStyle name="Normal 7" xfId="116" xr:uid="{FB9E7E6F-0B51-4E97-B364-D28AD948F5F1}"/>
    <cellStyle name="Normal 7 2" xfId="45" xr:uid="{00000000-0005-0000-0000-00006C000000}"/>
    <cellStyle name="Normal 9" xfId="46" xr:uid="{00000000-0005-0000-0000-00006D000000}"/>
    <cellStyle name="Normal 9 2" xfId="103" xr:uid="{00000000-0005-0000-0000-00006E000000}"/>
    <cellStyle name="Normal_0.5   Bills of Quantities Section - Summit View 2 2" xfId="122" xr:uid="{031467D1-D40B-4E70-814E-C15AF002BA17}"/>
    <cellStyle name="Normal_0.5   Bills of Quantities Section - Summit View 2 3" xfId="123" xr:uid="{87FB8011-DEA9-4B6C-9675-9110B7E003E3}"/>
    <cellStyle name="Normal_Apartments Version 1" xfId="117" xr:uid="{C901DDA0-3BE0-46A3-A180-63E773EECADB}"/>
    <cellStyle name="Normal_Bills of Quantities - unpriced" xfId="108" xr:uid="{00000000-0005-0000-0000-000070000000}"/>
    <cellStyle name="Normal_Bills of Quantities - unpriced 2 2" xfId="112" xr:uid="{00000000-0005-0000-0000-000071000000}"/>
    <cellStyle name="Normal_Bills of Quantities - unpriced 2 2 2 2 2" xfId="124" xr:uid="{E9EF4F73-C750-4889-928F-CAF878CA9ED2}"/>
    <cellStyle name="Normal_Bills of Quantities - unpriced 3 2 2 2" xfId="121" xr:uid="{AFCC0C55-3014-458C-A494-AEE8CCC82C22}"/>
    <cellStyle name="Normal_PC Sums (2)" xfId="47" xr:uid="{00000000-0005-0000-0000-000073000000}"/>
    <cellStyle name="Percent" xfId="55" builtinId="5"/>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53A07-FF3A-44DB-A4B3-776AF4F30491}">
  <sheetPr>
    <tabColor rgb="FFFF0000"/>
  </sheetPr>
  <dimension ref="A1:AG43"/>
  <sheetViews>
    <sheetView tabSelected="1" view="pageBreakPreview" zoomScale="90" zoomScaleNormal="100" zoomScaleSheetLayoutView="90" workbookViewId="0">
      <selection activeCell="I18" sqref="I18:O18"/>
    </sheetView>
  </sheetViews>
  <sheetFormatPr defaultRowHeight="15"/>
  <cols>
    <col min="1" max="1" width="1.42578125" style="128" customWidth="1"/>
    <col min="2" max="2" width="2.42578125" style="128" customWidth="1"/>
    <col min="3" max="3" width="1.85546875" style="129" customWidth="1"/>
    <col min="4" max="4" width="2.140625" style="129" customWidth="1"/>
    <col min="5" max="5" width="2.28515625" style="130" customWidth="1"/>
    <col min="6" max="6" width="2.7109375" style="130" customWidth="1"/>
    <col min="7" max="7" width="5.42578125" style="131" customWidth="1"/>
    <col min="8" max="8" width="11.5703125" style="130" customWidth="1"/>
    <col min="9" max="9" width="5.42578125" style="131" customWidth="1"/>
    <col min="10" max="10" width="6.42578125" style="45" customWidth="1"/>
    <col min="11" max="11" width="6" style="45" customWidth="1"/>
    <col min="12" max="12" width="4.7109375" style="45" customWidth="1"/>
    <col min="13" max="13" width="11.7109375" style="45" customWidth="1"/>
    <col min="14" max="14" width="10.42578125" style="45" customWidth="1"/>
    <col min="15" max="15" width="5" style="45" customWidth="1"/>
    <col min="16" max="16" width="5.85546875" style="45" customWidth="1"/>
    <col min="17" max="17" width="2" style="45" customWidth="1"/>
    <col min="18" max="18" width="2.28515625" style="45" customWidth="1"/>
    <col min="19" max="19" width="1.42578125" style="45" customWidth="1"/>
    <col min="20" max="20" width="2.42578125" style="45" customWidth="1"/>
    <col min="21" max="21" width="1" style="45" customWidth="1"/>
    <col min="22" max="33" width="9.140625" style="45"/>
    <col min="34" max="256" width="9.140625" style="41"/>
    <col min="257" max="257" width="1.42578125" style="41" customWidth="1"/>
    <col min="258" max="258" width="2.42578125" style="41" customWidth="1"/>
    <col min="259" max="259" width="1.85546875" style="41" customWidth="1"/>
    <col min="260" max="260" width="2.140625" style="41" customWidth="1"/>
    <col min="261" max="261" width="2.28515625" style="41" customWidth="1"/>
    <col min="262" max="262" width="2.7109375" style="41" customWidth="1"/>
    <col min="263" max="263" width="5.42578125" style="41" customWidth="1"/>
    <col min="264" max="264" width="11.5703125" style="41" customWidth="1"/>
    <col min="265" max="265" width="5.42578125" style="41" customWidth="1"/>
    <col min="266" max="266" width="6.42578125" style="41" customWidth="1"/>
    <col min="267" max="267" width="6" style="41" customWidth="1"/>
    <col min="268" max="268" width="4.7109375" style="41" customWidth="1"/>
    <col min="269" max="269" width="11.7109375" style="41" customWidth="1"/>
    <col min="270" max="270" width="10.42578125" style="41" customWidth="1"/>
    <col min="271" max="271" width="5" style="41" customWidth="1"/>
    <col min="272" max="272" width="5.85546875" style="41" customWidth="1"/>
    <col min="273" max="273" width="2" style="41" customWidth="1"/>
    <col min="274" max="274" width="2.28515625" style="41" customWidth="1"/>
    <col min="275" max="275" width="1.42578125" style="41" customWidth="1"/>
    <col min="276" max="276" width="2.42578125" style="41" customWidth="1"/>
    <col min="277" max="277" width="1" style="41" customWidth="1"/>
    <col min="278" max="512" width="9.140625" style="41"/>
    <col min="513" max="513" width="1.42578125" style="41" customWidth="1"/>
    <col min="514" max="514" width="2.42578125" style="41" customWidth="1"/>
    <col min="515" max="515" width="1.85546875" style="41" customWidth="1"/>
    <col min="516" max="516" width="2.140625" style="41" customWidth="1"/>
    <col min="517" max="517" width="2.28515625" style="41" customWidth="1"/>
    <col min="518" max="518" width="2.7109375" style="41" customWidth="1"/>
    <col min="519" max="519" width="5.42578125" style="41" customWidth="1"/>
    <col min="520" max="520" width="11.5703125" style="41" customWidth="1"/>
    <col min="521" max="521" width="5.42578125" style="41" customWidth="1"/>
    <col min="522" max="522" width="6.42578125" style="41" customWidth="1"/>
    <col min="523" max="523" width="6" style="41" customWidth="1"/>
    <col min="524" max="524" width="4.7109375" style="41" customWidth="1"/>
    <col min="525" max="525" width="11.7109375" style="41" customWidth="1"/>
    <col min="526" max="526" width="10.42578125" style="41" customWidth="1"/>
    <col min="527" max="527" width="5" style="41" customWidth="1"/>
    <col min="528" max="528" width="5.85546875" style="41" customWidth="1"/>
    <col min="529" max="529" width="2" style="41" customWidth="1"/>
    <col min="530" max="530" width="2.28515625" style="41" customWidth="1"/>
    <col min="531" max="531" width="1.42578125" style="41" customWidth="1"/>
    <col min="532" max="532" width="2.42578125" style="41" customWidth="1"/>
    <col min="533" max="533" width="1" style="41" customWidth="1"/>
    <col min="534" max="768" width="9.140625" style="41"/>
    <col min="769" max="769" width="1.42578125" style="41" customWidth="1"/>
    <col min="770" max="770" width="2.42578125" style="41" customWidth="1"/>
    <col min="771" max="771" width="1.85546875" style="41" customWidth="1"/>
    <col min="772" max="772" width="2.140625" style="41" customWidth="1"/>
    <col min="773" max="773" width="2.28515625" style="41" customWidth="1"/>
    <col min="774" max="774" width="2.7109375" style="41" customWidth="1"/>
    <col min="775" max="775" width="5.42578125" style="41" customWidth="1"/>
    <col min="776" max="776" width="11.5703125" style="41" customWidth="1"/>
    <col min="777" max="777" width="5.42578125" style="41" customWidth="1"/>
    <col min="778" max="778" width="6.42578125" style="41" customWidth="1"/>
    <col min="779" max="779" width="6" style="41" customWidth="1"/>
    <col min="780" max="780" width="4.7109375" style="41" customWidth="1"/>
    <col min="781" max="781" width="11.7109375" style="41" customWidth="1"/>
    <col min="782" max="782" width="10.42578125" style="41" customWidth="1"/>
    <col min="783" max="783" width="5" style="41" customWidth="1"/>
    <col min="784" max="784" width="5.85546875" style="41" customWidth="1"/>
    <col min="785" max="785" width="2" style="41" customWidth="1"/>
    <col min="786" max="786" width="2.28515625" style="41" customWidth="1"/>
    <col min="787" max="787" width="1.42578125" style="41" customWidth="1"/>
    <col min="788" max="788" width="2.42578125" style="41" customWidth="1"/>
    <col min="789" max="789" width="1" style="41" customWidth="1"/>
    <col min="790" max="1024" width="9.140625" style="41"/>
    <col min="1025" max="1025" width="1.42578125" style="41" customWidth="1"/>
    <col min="1026" max="1026" width="2.42578125" style="41" customWidth="1"/>
    <col min="1027" max="1027" width="1.85546875" style="41" customWidth="1"/>
    <col min="1028" max="1028" width="2.140625" style="41" customWidth="1"/>
    <col min="1029" max="1029" width="2.28515625" style="41" customWidth="1"/>
    <col min="1030" max="1030" width="2.7109375" style="41" customWidth="1"/>
    <col min="1031" max="1031" width="5.42578125" style="41" customWidth="1"/>
    <col min="1032" max="1032" width="11.5703125" style="41" customWidth="1"/>
    <col min="1033" max="1033" width="5.42578125" style="41" customWidth="1"/>
    <col min="1034" max="1034" width="6.42578125" style="41" customWidth="1"/>
    <col min="1035" max="1035" width="6" style="41" customWidth="1"/>
    <col min="1036" max="1036" width="4.7109375" style="41" customWidth="1"/>
    <col min="1037" max="1037" width="11.7109375" style="41" customWidth="1"/>
    <col min="1038" max="1038" width="10.42578125" style="41" customWidth="1"/>
    <col min="1039" max="1039" width="5" style="41" customWidth="1"/>
    <col min="1040" max="1040" width="5.85546875" style="41" customWidth="1"/>
    <col min="1041" max="1041" width="2" style="41" customWidth="1"/>
    <col min="1042" max="1042" width="2.28515625" style="41" customWidth="1"/>
    <col min="1043" max="1043" width="1.42578125" style="41" customWidth="1"/>
    <col min="1044" max="1044" width="2.42578125" style="41" customWidth="1"/>
    <col min="1045" max="1045" width="1" style="41" customWidth="1"/>
    <col min="1046" max="1280" width="9.140625" style="41"/>
    <col min="1281" max="1281" width="1.42578125" style="41" customWidth="1"/>
    <col min="1282" max="1282" width="2.42578125" style="41" customWidth="1"/>
    <col min="1283" max="1283" width="1.85546875" style="41" customWidth="1"/>
    <col min="1284" max="1284" width="2.140625" style="41" customWidth="1"/>
    <col min="1285" max="1285" width="2.28515625" style="41" customWidth="1"/>
    <col min="1286" max="1286" width="2.7109375" style="41" customWidth="1"/>
    <col min="1287" max="1287" width="5.42578125" style="41" customWidth="1"/>
    <col min="1288" max="1288" width="11.5703125" style="41" customWidth="1"/>
    <col min="1289" max="1289" width="5.42578125" style="41" customWidth="1"/>
    <col min="1290" max="1290" width="6.42578125" style="41" customWidth="1"/>
    <col min="1291" max="1291" width="6" style="41" customWidth="1"/>
    <col min="1292" max="1292" width="4.7109375" style="41" customWidth="1"/>
    <col min="1293" max="1293" width="11.7109375" style="41" customWidth="1"/>
    <col min="1294" max="1294" width="10.42578125" style="41" customWidth="1"/>
    <col min="1295" max="1295" width="5" style="41" customWidth="1"/>
    <col min="1296" max="1296" width="5.85546875" style="41" customWidth="1"/>
    <col min="1297" max="1297" width="2" style="41" customWidth="1"/>
    <col min="1298" max="1298" width="2.28515625" style="41" customWidth="1"/>
    <col min="1299" max="1299" width="1.42578125" style="41" customWidth="1"/>
    <col min="1300" max="1300" width="2.42578125" style="41" customWidth="1"/>
    <col min="1301" max="1301" width="1" style="41" customWidth="1"/>
    <col min="1302" max="1536" width="9.140625" style="41"/>
    <col min="1537" max="1537" width="1.42578125" style="41" customWidth="1"/>
    <col min="1538" max="1538" width="2.42578125" style="41" customWidth="1"/>
    <col min="1539" max="1539" width="1.85546875" style="41" customWidth="1"/>
    <col min="1540" max="1540" width="2.140625" style="41" customWidth="1"/>
    <col min="1541" max="1541" width="2.28515625" style="41" customWidth="1"/>
    <col min="1542" max="1542" width="2.7109375" style="41" customWidth="1"/>
    <col min="1543" max="1543" width="5.42578125" style="41" customWidth="1"/>
    <col min="1544" max="1544" width="11.5703125" style="41" customWidth="1"/>
    <col min="1545" max="1545" width="5.42578125" style="41" customWidth="1"/>
    <col min="1546" max="1546" width="6.42578125" style="41" customWidth="1"/>
    <col min="1547" max="1547" width="6" style="41" customWidth="1"/>
    <col min="1548" max="1548" width="4.7109375" style="41" customWidth="1"/>
    <col min="1549" max="1549" width="11.7109375" style="41" customWidth="1"/>
    <col min="1550" max="1550" width="10.42578125" style="41" customWidth="1"/>
    <col min="1551" max="1551" width="5" style="41" customWidth="1"/>
    <col min="1552" max="1552" width="5.85546875" style="41" customWidth="1"/>
    <col min="1553" max="1553" width="2" style="41" customWidth="1"/>
    <col min="1554" max="1554" width="2.28515625" style="41" customWidth="1"/>
    <col min="1555" max="1555" width="1.42578125" style="41" customWidth="1"/>
    <col min="1556" max="1556" width="2.42578125" style="41" customWidth="1"/>
    <col min="1557" max="1557" width="1" style="41" customWidth="1"/>
    <col min="1558" max="1792" width="9.140625" style="41"/>
    <col min="1793" max="1793" width="1.42578125" style="41" customWidth="1"/>
    <col min="1794" max="1794" width="2.42578125" style="41" customWidth="1"/>
    <col min="1795" max="1795" width="1.85546875" style="41" customWidth="1"/>
    <col min="1796" max="1796" width="2.140625" style="41" customWidth="1"/>
    <col min="1797" max="1797" width="2.28515625" style="41" customWidth="1"/>
    <col min="1798" max="1798" width="2.7109375" style="41" customWidth="1"/>
    <col min="1799" max="1799" width="5.42578125" style="41" customWidth="1"/>
    <col min="1800" max="1800" width="11.5703125" style="41" customWidth="1"/>
    <col min="1801" max="1801" width="5.42578125" style="41" customWidth="1"/>
    <col min="1802" max="1802" width="6.42578125" style="41" customWidth="1"/>
    <col min="1803" max="1803" width="6" style="41" customWidth="1"/>
    <col min="1804" max="1804" width="4.7109375" style="41" customWidth="1"/>
    <col min="1805" max="1805" width="11.7109375" style="41" customWidth="1"/>
    <col min="1806" max="1806" width="10.42578125" style="41" customWidth="1"/>
    <col min="1807" max="1807" width="5" style="41" customWidth="1"/>
    <col min="1808" max="1808" width="5.85546875" style="41" customWidth="1"/>
    <col min="1809" max="1809" width="2" style="41" customWidth="1"/>
    <col min="1810" max="1810" width="2.28515625" style="41" customWidth="1"/>
    <col min="1811" max="1811" width="1.42578125" style="41" customWidth="1"/>
    <col min="1812" max="1812" width="2.42578125" style="41" customWidth="1"/>
    <col min="1813" max="1813" width="1" style="41" customWidth="1"/>
    <col min="1814" max="2048" width="9.140625" style="41"/>
    <col min="2049" max="2049" width="1.42578125" style="41" customWidth="1"/>
    <col min="2050" max="2050" width="2.42578125" style="41" customWidth="1"/>
    <col min="2051" max="2051" width="1.85546875" style="41" customWidth="1"/>
    <col min="2052" max="2052" width="2.140625" style="41" customWidth="1"/>
    <col min="2053" max="2053" width="2.28515625" style="41" customWidth="1"/>
    <col min="2054" max="2054" width="2.7109375" style="41" customWidth="1"/>
    <col min="2055" max="2055" width="5.42578125" style="41" customWidth="1"/>
    <col min="2056" max="2056" width="11.5703125" style="41" customWidth="1"/>
    <col min="2057" max="2057" width="5.42578125" style="41" customWidth="1"/>
    <col min="2058" max="2058" width="6.42578125" style="41" customWidth="1"/>
    <col min="2059" max="2059" width="6" style="41" customWidth="1"/>
    <col min="2060" max="2060" width="4.7109375" style="41" customWidth="1"/>
    <col min="2061" max="2061" width="11.7109375" style="41" customWidth="1"/>
    <col min="2062" max="2062" width="10.42578125" style="41" customWidth="1"/>
    <col min="2063" max="2063" width="5" style="41" customWidth="1"/>
    <col min="2064" max="2064" width="5.85546875" style="41" customWidth="1"/>
    <col min="2065" max="2065" width="2" style="41" customWidth="1"/>
    <col min="2066" max="2066" width="2.28515625" style="41" customWidth="1"/>
    <col min="2067" max="2067" width="1.42578125" style="41" customWidth="1"/>
    <col min="2068" max="2068" width="2.42578125" style="41" customWidth="1"/>
    <col min="2069" max="2069" width="1" style="41" customWidth="1"/>
    <col min="2070" max="2304" width="9.140625" style="41"/>
    <col min="2305" max="2305" width="1.42578125" style="41" customWidth="1"/>
    <col min="2306" max="2306" width="2.42578125" style="41" customWidth="1"/>
    <col min="2307" max="2307" width="1.85546875" style="41" customWidth="1"/>
    <col min="2308" max="2308" width="2.140625" style="41" customWidth="1"/>
    <col min="2309" max="2309" width="2.28515625" style="41" customWidth="1"/>
    <col min="2310" max="2310" width="2.7109375" style="41" customWidth="1"/>
    <col min="2311" max="2311" width="5.42578125" style="41" customWidth="1"/>
    <col min="2312" max="2312" width="11.5703125" style="41" customWidth="1"/>
    <col min="2313" max="2313" width="5.42578125" style="41" customWidth="1"/>
    <col min="2314" max="2314" width="6.42578125" style="41" customWidth="1"/>
    <col min="2315" max="2315" width="6" style="41" customWidth="1"/>
    <col min="2316" max="2316" width="4.7109375" style="41" customWidth="1"/>
    <col min="2317" max="2317" width="11.7109375" style="41" customWidth="1"/>
    <col min="2318" max="2318" width="10.42578125" style="41" customWidth="1"/>
    <col min="2319" max="2319" width="5" style="41" customWidth="1"/>
    <col min="2320" max="2320" width="5.85546875" style="41" customWidth="1"/>
    <col min="2321" max="2321" width="2" style="41" customWidth="1"/>
    <col min="2322" max="2322" width="2.28515625" style="41" customWidth="1"/>
    <col min="2323" max="2323" width="1.42578125" style="41" customWidth="1"/>
    <col min="2324" max="2324" width="2.42578125" style="41" customWidth="1"/>
    <col min="2325" max="2325" width="1" style="41" customWidth="1"/>
    <col min="2326" max="2560" width="9.140625" style="41"/>
    <col min="2561" max="2561" width="1.42578125" style="41" customWidth="1"/>
    <col min="2562" max="2562" width="2.42578125" style="41" customWidth="1"/>
    <col min="2563" max="2563" width="1.85546875" style="41" customWidth="1"/>
    <col min="2564" max="2564" width="2.140625" style="41" customWidth="1"/>
    <col min="2565" max="2565" width="2.28515625" style="41" customWidth="1"/>
    <col min="2566" max="2566" width="2.7109375" style="41" customWidth="1"/>
    <col min="2567" max="2567" width="5.42578125" style="41" customWidth="1"/>
    <col min="2568" max="2568" width="11.5703125" style="41" customWidth="1"/>
    <col min="2569" max="2569" width="5.42578125" style="41" customWidth="1"/>
    <col min="2570" max="2570" width="6.42578125" style="41" customWidth="1"/>
    <col min="2571" max="2571" width="6" style="41" customWidth="1"/>
    <col min="2572" max="2572" width="4.7109375" style="41" customWidth="1"/>
    <col min="2573" max="2573" width="11.7109375" style="41" customWidth="1"/>
    <col min="2574" max="2574" width="10.42578125" style="41" customWidth="1"/>
    <col min="2575" max="2575" width="5" style="41" customWidth="1"/>
    <col min="2576" max="2576" width="5.85546875" style="41" customWidth="1"/>
    <col min="2577" max="2577" width="2" style="41" customWidth="1"/>
    <col min="2578" max="2578" width="2.28515625" style="41" customWidth="1"/>
    <col min="2579" max="2579" width="1.42578125" style="41" customWidth="1"/>
    <col min="2580" max="2580" width="2.42578125" style="41" customWidth="1"/>
    <col min="2581" max="2581" width="1" style="41" customWidth="1"/>
    <col min="2582" max="2816" width="9.140625" style="41"/>
    <col min="2817" max="2817" width="1.42578125" style="41" customWidth="1"/>
    <col min="2818" max="2818" width="2.42578125" style="41" customWidth="1"/>
    <col min="2819" max="2819" width="1.85546875" style="41" customWidth="1"/>
    <col min="2820" max="2820" width="2.140625" style="41" customWidth="1"/>
    <col min="2821" max="2821" width="2.28515625" style="41" customWidth="1"/>
    <col min="2822" max="2822" width="2.7109375" style="41" customWidth="1"/>
    <col min="2823" max="2823" width="5.42578125" style="41" customWidth="1"/>
    <col min="2824" max="2824" width="11.5703125" style="41" customWidth="1"/>
    <col min="2825" max="2825" width="5.42578125" style="41" customWidth="1"/>
    <col min="2826" max="2826" width="6.42578125" style="41" customWidth="1"/>
    <col min="2827" max="2827" width="6" style="41" customWidth="1"/>
    <col min="2828" max="2828" width="4.7109375" style="41" customWidth="1"/>
    <col min="2829" max="2829" width="11.7109375" style="41" customWidth="1"/>
    <col min="2830" max="2830" width="10.42578125" style="41" customWidth="1"/>
    <col min="2831" max="2831" width="5" style="41" customWidth="1"/>
    <col min="2832" max="2832" width="5.85546875" style="41" customWidth="1"/>
    <col min="2833" max="2833" width="2" style="41" customWidth="1"/>
    <col min="2834" max="2834" width="2.28515625" style="41" customWidth="1"/>
    <col min="2835" max="2835" width="1.42578125" style="41" customWidth="1"/>
    <col min="2836" max="2836" width="2.42578125" style="41" customWidth="1"/>
    <col min="2837" max="2837" width="1" style="41" customWidth="1"/>
    <col min="2838" max="3072" width="9.140625" style="41"/>
    <col min="3073" max="3073" width="1.42578125" style="41" customWidth="1"/>
    <col min="3074" max="3074" width="2.42578125" style="41" customWidth="1"/>
    <col min="3075" max="3075" width="1.85546875" style="41" customWidth="1"/>
    <col min="3076" max="3076" width="2.140625" style="41" customWidth="1"/>
    <col min="3077" max="3077" width="2.28515625" style="41" customWidth="1"/>
    <col min="3078" max="3078" width="2.7109375" style="41" customWidth="1"/>
    <col min="3079" max="3079" width="5.42578125" style="41" customWidth="1"/>
    <col min="3080" max="3080" width="11.5703125" style="41" customWidth="1"/>
    <col min="3081" max="3081" width="5.42578125" style="41" customWidth="1"/>
    <col min="3082" max="3082" width="6.42578125" style="41" customWidth="1"/>
    <col min="3083" max="3083" width="6" style="41" customWidth="1"/>
    <col min="3084" max="3084" width="4.7109375" style="41" customWidth="1"/>
    <col min="3085" max="3085" width="11.7109375" style="41" customWidth="1"/>
    <col min="3086" max="3086" width="10.42578125" style="41" customWidth="1"/>
    <col min="3087" max="3087" width="5" style="41" customWidth="1"/>
    <col min="3088" max="3088" width="5.85546875" style="41" customWidth="1"/>
    <col min="3089" max="3089" width="2" style="41" customWidth="1"/>
    <col min="3090" max="3090" width="2.28515625" style="41" customWidth="1"/>
    <col min="3091" max="3091" width="1.42578125" style="41" customWidth="1"/>
    <col min="3092" max="3092" width="2.42578125" style="41" customWidth="1"/>
    <col min="3093" max="3093" width="1" style="41" customWidth="1"/>
    <col min="3094" max="3328" width="9.140625" style="41"/>
    <col min="3329" max="3329" width="1.42578125" style="41" customWidth="1"/>
    <col min="3330" max="3330" width="2.42578125" style="41" customWidth="1"/>
    <col min="3331" max="3331" width="1.85546875" style="41" customWidth="1"/>
    <col min="3332" max="3332" width="2.140625" style="41" customWidth="1"/>
    <col min="3333" max="3333" width="2.28515625" style="41" customWidth="1"/>
    <col min="3334" max="3334" width="2.7109375" style="41" customWidth="1"/>
    <col min="3335" max="3335" width="5.42578125" style="41" customWidth="1"/>
    <col min="3336" max="3336" width="11.5703125" style="41" customWidth="1"/>
    <col min="3337" max="3337" width="5.42578125" style="41" customWidth="1"/>
    <col min="3338" max="3338" width="6.42578125" style="41" customWidth="1"/>
    <col min="3339" max="3339" width="6" style="41" customWidth="1"/>
    <col min="3340" max="3340" width="4.7109375" style="41" customWidth="1"/>
    <col min="3341" max="3341" width="11.7109375" style="41" customWidth="1"/>
    <col min="3342" max="3342" width="10.42578125" style="41" customWidth="1"/>
    <col min="3343" max="3343" width="5" style="41" customWidth="1"/>
    <col min="3344" max="3344" width="5.85546875" style="41" customWidth="1"/>
    <col min="3345" max="3345" width="2" style="41" customWidth="1"/>
    <col min="3346" max="3346" width="2.28515625" style="41" customWidth="1"/>
    <col min="3347" max="3347" width="1.42578125" style="41" customWidth="1"/>
    <col min="3348" max="3348" width="2.42578125" style="41" customWidth="1"/>
    <col min="3349" max="3349" width="1" style="41" customWidth="1"/>
    <col min="3350" max="3584" width="9.140625" style="41"/>
    <col min="3585" max="3585" width="1.42578125" style="41" customWidth="1"/>
    <col min="3586" max="3586" width="2.42578125" style="41" customWidth="1"/>
    <col min="3587" max="3587" width="1.85546875" style="41" customWidth="1"/>
    <col min="3588" max="3588" width="2.140625" style="41" customWidth="1"/>
    <col min="3589" max="3589" width="2.28515625" style="41" customWidth="1"/>
    <col min="3590" max="3590" width="2.7109375" style="41" customWidth="1"/>
    <col min="3591" max="3591" width="5.42578125" style="41" customWidth="1"/>
    <col min="3592" max="3592" width="11.5703125" style="41" customWidth="1"/>
    <col min="3593" max="3593" width="5.42578125" style="41" customWidth="1"/>
    <col min="3594" max="3594" width="6.42578125" style="41" customWidth="1"/>
    <col min="3595" max="3595" width="6" style="41" customWidth="1"/>
    <col min="3596" max="3596" width="4.7109375" style="41" customWidth="1"/>
    <col min="3597" max="3597" width="11.7109375" style="41" customWidth="1"/>
    <col min="3598" max="3598" width="10.42578125" style="41" customWidth="1"/>
    <col min="3599" max="3599" width="5" style="41" customWidth="1"/>
    <col min="3600" max="3600" width="5.85546875" style="41" customWidth="1"/>
    <col min="3601" max="3601" width="2" style="41" customWidth="1"/>
    <col min="3602" max="3602" width="2.28515625" style="41" customWidth="1"/>
    <col min="3603" max="3603" width="1.42578125" style="41" customWidth="1"/>
    <col min="3604" max="3604" width="2.42578125" style="41" customWidth="1"/>
    <col min="3605" max="3605" width="1" style="41" customWidth="1"/>
    <col min="3606" max="3840" width="9.140625" style="41"/>
    <col min="3841" max="3841" width="1.42578125" style="41" customWidth="1"/>
    <col min="3842" max="3842" width="2.42578125" style="41" customWidth="1"/>
    <col min="3843" max="3843" width="1.85546875" style="41" customWidth="1"/>
    <col min="3844" max="3844" width="2.140625" style="41" customWidth="1"/>
    <col min="3845" max="3845" width="2.28515625" style="41" customWidth="1"/>
    <col min="3846" max="3846" width="2.7109375" style="41" customWidth="1"/>
    <col min="3847" max="3847" width="5.42578125" style="41" customWidth="1"/>
    <col min="3848" max="3848" width="11.5703125" style="41" customWidth="1"/>
    <col min="3849" max="3849" width="5.42578125" style="41" customWidth="1"/>
    <col min="3850" max="3850" width="6.42578125" style="41" customWidth="1"/>
    <col min="3851" max="3851" width="6" style="41" customWidth="1"/>
    <col min="3852" max="3852" width="4.7109375" style="41" customWidth="1"/>
    <col min="3853" max="3853" width="11.7109375" style="41" customWidth="1"/>
    <col min="3854" max="3854" width="10.42578125" style="41" customWidth="1"/>
    <col min="3855" max="3855" width="5" style="41" customWidth="1"/>
    <col min="3856" max="3856" width="5.85546875" style="41" customWidth="1"/>
    <col min="3857" max="3857" width="2" style="41" customWidth="1"/>
    <col min="3858" max="3858" width="2.28515625" style="41" customWidth="1"/>
    <col min="3859" max="3859" width="1.42578125" style="41" customWidth="1"/>
    <col min="3860" max="3860" width="2.42578125" style="41" customWidth="1"/>
    <col min="3861" max="3861" width="1" style="41" customWidth="1"/>
    <col min="3862" max="4096" width="9.140625" style="41"/>
    <col min="4097" max="4097" width="1.42578125" style="41" customWidth="1"/>
    <col min="4098" max="4098" width="2.42578125" style="41" customWidth="1"/>
    <col min="4099" max="4099" width="1.85546875" style="41" customWidth="1"/>
    <col min="4100" max="4100" width="2.140625" style="41" customWidth="1"/>
    <col min="4101" max="4101" width="2.28515625" style="41" customWidth="1"/>
    <col min="4102" max="4102" width="2.7109375" style="41" customWidth="1"/>
    <col min="4103" max="4103" width="5.42578125" style="41" customWidth="1"/>
    <col min="4104" max="4104" width="11.5703125" style="41" customWidth="1"/>
    <col min="4105" max="4105" width="5.42578125" style="41" customWidth="1"/>
    <col min="4106" max="4106" width="6.42578125" style="41" customWidth="1"/>
    <col min="4107" max="4107" width="6" style="41" customWidth="1"/>
    <col min="4108" max="4108" width="4.7109375" style="41" customWidth="1"/>
    <col min="4109" max="4109" width="11.7109375" style="41" customWidth="1"/>
    <col min="4110" max="4110" width="10.42578125" style="41" customWidth="1"/>
    <col min="4111" max="4111" width="5" style="41" customWidth="1"/>
    <col min="4112" max="4112" width="5.85546875" style="41" customWidth="1"/>
    <col min="4113" max="4113" width="2" style="41" customWidth="1"/>
    <col min="4114" max="4114" width="2.28515625" style="41" customWidth="1"/>
    <col min="4115" max="4115" width="1.42578125" style="41" customWidth="1"/>
    <col min="4116" max="4116" width="2.42578125" style="41" customWidth="1"/>
    <col min="4117" max="4117" width="1" style="41" customWidth="1"/>
    <col min="4118" max="4352" width="9.140625" style="41"/>
    <col min="4353" max="4353" width="1.42578125" style="41" customWidth="1"/>
    <col min="4354" max="4354" width="2.42578125" style="41" customWidth="1"/>
    <col min="4355" max="4355" width="1.85546875" style="41" customWidth="1"/>
    <col min="4356" max="4356" width="2.140625" style="41" customWidth="1"/>
    <col min="4357" max="4357" width="2.28515625" style="41" customWidth="1"/>
    <col min="4358" max="4358" width="2.7109375" style="41" customWidth="1"/>
    <col min="4359" max="4359" width="5.42578125" style="41" customWidth="1"/>
    <col min="4360" max="4360" width="11.5703125" style="41" customWidth="1"/>
    <col min="4361" max="4361" width="5.42578125" style="41" customWidth="1"/>
    <col min="4362" max="4362" width="6.42578125" style="41" customWidth="1"/>
    <col min="4363" max="4363" width="6" style="41" customWidth="1"/>
    <col min="4364" max="4364" width="4.7109375" style="41" customWidth="1"/>
    <col min="4365" max="4365" width="11.7109375" style="41" customWidth="1"/>
    <col min="4366" max="4366" width="10.42578125" style="41" customWidth="1"/>
    <col min="4367" max="4367" width="5" style="41" customWidth="1"/>
    <col min="4368" max="4368" width="5.85546875" style="41" customWidth="1"/>
    <col min="4369" max="4369" width="2" style="41" customWidth="1"/>
    <col min="4370" max="4370" width="2.28515625" style="41" customWidth="1"/>
    <col min="4371" max="4371" width="1.42578125" style="41" customWidth="1"/>
    <col min="4372" max="4372" width="2.42578125" style="41" customWidth="1"/>
    <col min="4373" max="4373" width="1" style="41" customWidth="1"/>
    <col min="4374" max="4608" width="9.140625" style="41"/>
    <col min="4609" max="4609" width="1.42578125" style="41" customWidth="1"/>
    <col min="4610" max="4610" width="2.42578125" style="41" customWidth="1"/>
    <col min="4611" max="4611" width="1.85546875" style="41" customWidth="1"/>
    <col min="4612" max="4612" width="2.140625" style="41" customWidth="1"/>
    <col min="4613" max="4613" width="2.28515625" style="41" customWidth="1"/>
    <col min="4614" max="4614" width="2.7109375" style="41" customWidth="1"/>
    <col min="4615" max="4615" width="5.42578125" style="41" customWidth="1"/>
    <col min="4616" max="4616" width="11.5703125" style="41" customWidth="1"/>
    <col min="4617" max="4617" width="5.42578125" style="41" customWidth="1"/>
    <col min="4618" max="4618" width="6.42578125" style="41" customWidth="1"/>
    <col min="4619" max="4619" width="6" style="41" customWidth="1"/>
    <col min="4620" max="4620" width="4.7109375" style="41" customWidth="1"/>
    <col min="4621" max="4621" width="11.7109375" style="41" customWidth="1"/>
    <col min="4622" max="4622" width="10.42578125" style="41" customWidth="1"/>
    <col min="4623" max="4623" width="5" style="41" customWidth="1"/>
    <col min="4624" max="4624" width="5.85546875" style="41" customWidth="1"/>
    <col min="4625" max="4625" width="2" style="41" customWidth="1"/>
    <col min="4626" max="4626" width="2.28515625" style="41" customWidth="1"/>
    <col min="4627" max="4627" width="1.42578125" style="41" customWidth="1"/>
    <col min="4628" max="4628" width="2.42578125" style="41" customWidth="1"/>
    <col min="4629" max="4629" width="1" style="41" customWidth="1"/>
    <col min="4630" max="4864" width="9.140625" style="41"/>
    <col min="4865" max="4865" width="1.42578125" style="41" customWidth="1"/>
    <col min="4866" max="4866" width="2.42578125" style="41" customWidth="1"/>
    <col min="4867" max="4867" width="1.85546875" style="41" customWidth="1"/>
    <col min="4868" max="4868" width="2.140625" style="41" customWidth="1"/>
    <col min="4869" max="4869" width="2.28515625" style="41" customWidth="1"/>
    <col min="4870" max="4870" width="2.7109375" style="41" customWidth="1"/>
    <col min="4871" max="4871" width="5.42578125" style="41" customWidth="1"/>
    <col min="4872" max="4872" width="11.5703125" style="41" customWidth="1"/>
    <col min="4873" max="4873" width="5.42578125" style="41" customWidth="1"/>
    <col min="4874" max="4874" width="6.42578125" style="41" customWidth="1"/>
    <col min="4875" max="4875" width="6" style="41" customWidth="1"/>
    <col min="4876" max="4876" width="4.7109375" style="41" customWidth="1"/>
    <col min="4877" max="4877" width="11.7109375" style="41" customWidth="1"/>
    <col min="4878" max="4878" width="10.42578125" style="41" customWidth="1"/>
    <col min="4879" max="4879" width="5" style="41" customWidth="1"/>
    <col min="4880" max="4880" width="5.85546875" style="41" customWidth="1"/>
    <col min="4881" max="4881" width="2" style="41" customWidth="1"/>
    <col min="4882" max="4882" width="2.28515625" style="41" customWidth="1"/>
    <col min="4883" max="4883" width="1.42578125" style="41" customWidth="1"/>
    <col min="4884" max="4884" width="2.42578125" style="41" customWidth="1"/>
    <col min="4885" max="4885" width="1" style="41" customWidth="1"/>
    <col min="4886" max="5120" width="9.140625" style="41"/>
    <col min="5121" max="5121" width="1.42578125" style="41" customWidth="1"/>
    <col min="5122" max="5122" width="2.42578125" style="41" customWidth="1"/>
    <col min="5123" max="5123" width="1.85546875" style="41" customWidth="1"/>
    <col min="5124" max="5124" width="2.140625" style="41" customWidth="1"/>
    <col min="5125" max="5125" width="2.28515625" style="41" customWidth="1"/>
    <col min="5126" max="5126" width="2.7109375" style="41" customWidth="1"/>
    <col min="5127" max="5127" width="5.42578125" style="41" customWidth="1"/>
    <col min="5128" max="5128" width="11.5703125" style="41" customWidth="1"/>
    <col min="5129" max="5129" width="5.42578125" style="41" customWidth="1"/>
    <col min="5130" max="5130" width="6.42578125" style="41" customWidth="1"/>
    <col min="5131" max="5131" width="6" style="41" customWidth="1"/>
    <col min="5132" max="5132" width="4.7109375" style="41" customWidth="1"/>
    <col min="5133" max="5133" width="11.7109375" style="41" customWidth="1"/>
    <col min="5134" max="5134" width="10.42578125" style="41" customWidth="1"/>
    <col min="5135" max="5135" width="5" style="41" customWidth="1"/>
    <col min="5136" max="5136" width="5.85546875" style="41" customWidth="1"/>
    <col min="5137" max="5137" width="2" style="41" customWidth="1"/>
    <col min="5138" max="5138" width="2.28515625" style="41" customWidth="1"/>
    <col min="5139" max="5139" width="1.42578125" style="41" customWidth="1"/>
    <col min="5140" max="5140" width="2.42578125" style="41" customWidth="1"/>
    <col min="5141" max="5141" width="1" style="41" customWidth="1"/>
    <col min="5142" max="5376" width="9.140625" style="41"/>
    <col min="5377" max="5377" width="1.42578125" style="41" customWidth="1"/>
    <col min="5378" max="5378" width="2.42578125" style="41" customWidth="1"/>
    <col min="5379" max="5379" width="1.85546875" style="41" customWidth="1"/>
    <col min="5380" max="5380" width="2.140625" style="41" customWidth="1"/>
    <col min="5381" max="5381" width="2.28515625" style="41" customWidth="1"/>
    <col min="5382" max="5382" width="2.7109375" style="41" customWidth="1"/>
    <col min="5383" max="5383" width="5.42578125" style="41" customWidth="1"/>
    <col min="5384" max="5384" width="11.5703125" style="41" customWidth="1"/>
    <col min="5385" max="5385" width="5.42578125" style="41" customWidth="1"/>
    <col min="5386" max="5386" width="6.42578125" style="41" customWidth="1"/>
    <col min="5387" max="5387" width="6" style="41" customWidth="1"/>
    <col min="5388" max="5388" width="4.7109375" style="41" customWidth="1"/>
    <col min="5389" max="5389" width="11.7109375" style="41" customWidth="1"/>
    <col min="5390" max="5390" width="10.42578125" style="41" customWidth="1"/>
    <col min="5391" max="5391" width="5" style="41" customWidth="1"/>
    <col min="5392" max="5392" width="5.85546875" style="41" customWidth="1"/>
    <col min="5393" max="5393" width="2" style="41" customWidth="1"/>
    <col min="5394" max="5394" width="2.28515625" style="41" customWidth="1"/>
    <col min="5395" max="5395" width="1.42578125" style="41" customWidth="1"/>
    <col min="5396" max="5396" width="2.42578125" style="41" customWidth="1"/>
    <col min="5397" max="5397" width="1" style="41" customWidth="1"/>
    <col min="5398" max="5632" width="9.140625" style="41"/>
    <col min="5633" max="5633" width="1.42578125" style="41" customWidth="1"/>
    <col min="5634" max="5634" width="2.42578125" style="41" customWidth="1"/>
    <col min="5635" max="5635" width="1.85546875" style="41" customWidth="1"/>
    <col min="5636" max="5636" width="2.140625" style="41" customWidth="1"/>
    <col min="5637" max="5637" width="2.28515625" style="41" customWidth="1"/>
    <col min="5638" max="5638" width="2.7109375" style="41" customWidth="1"/>
    <col min="5639" max="5639" width="5.42578125" style="41" customWidth="1"/>
    <col min="5640" max="5640" width="11.5703125" style="41" customWidth="1"/>
    <col min="5641" max="5641" width="5.42578125" style="41" customWidth="1"/>
    <col min="5642" max="5642" width="6.42578125" style="41" customWidth="1"/>
    <col min="5643" max="5643" width="6" style="41" customWidth="1"/>
    <col min="5644" max="5644" width="4.7109375" style="41" customWidth="1"/>
    <col min="5645" max="5645" width="11.7109375" style="41" customWidth="1"/>
    <col min="5646" max="5646" width="10.42578125" style="41" customWidth="1"/>
    <col min="5647" max="5647" width="5" style="41" customWidth="1"/>
    <col min="5648" max="5648" width="5.85546875" style="41" customWidth="1"/>
    <col min="5649" max="5649" width="2" style="41" customWidth="1"/>
    <col min="5650" max="5650" width="2.28515625" style="41" customWidth="1"/>
    <col min="5651" max="5651" width="1.42578125" style="41" customWidth="1"/>
    <col min="5652" max="5652" width="2.42578125" style="41" customWidth="1"/>
    <col min="5653" max="5653" width="1" style="41" customWidth="1"/>
    <col min="5654" max="5888" width="9.140625" style="41"/>
    <col min="5889" max="5889" width="1.42578125" style="41" customWidth="1"/>
    <col min="5890" max="5890" width="2.42578125" style="41" customWidth="1"/>
    <col min="5891" max="5891" width="1.85546875" style="41" customWidth="1"/>
    <col min="5892" max="5892" width="2.140625" style="41" customWidth="1"/>
    <col min="5893" max="5893" width="2.28515625" style="41" customWidth="1"/>
    <col min="5894" max="5894" width="2.7109375" style="41" customWidth="1"/>
    <col min="5895" max="5895" width="5.42578125" style="41" customWidth="1"/>
    <col min="5896" max="5896" width="11.5703125" style="41" customWidth="1"/>
    <col min="5897" max="5897" width="5.42578125" style="41" customWidth="1"/>
    <col min="5898" max="5898" width="6.42578125" style="41" customWidth="1"/>
    <col min="5899" max="5899" width="6" style="41" customWidth="1"/>
    <col min="5900" max="5900" width="4.7109375" style="41" customWidth="1"/>
    <col min="5901" max="5901" width="11.7109375" style="41" customWidth="1"/>
    <col min="5902" max="5902" width="10.42578125" style="41" customWidth="1"/>
    <col min="5903" max="5903" width="5" style="41" customWidth="1"/>
    <col min="5904" max="5904" width="5.85546875" style="41" customWidth="1"/>
    <col min="5905" max="5905" width="2" style="41" customWidth="1"/>
    <col min="5906" max="5906" width="2.28515625" style="41" customWidth="1"/>
    <col min="5907" max="5907" width="1.42578125" style="41" customWidth="1"/>
    <col min="5908" max="5908" width="2.42578125" style="41" customWidth="1"/>
    <col min="5909" max="5909" width="1" style="41" customWidth="1"/>
    <col min="5910" max="6144" width="9.140625" style="41"/>
    <col min="6145" max="6145" width="1.42578125" style="41" customWidth="1"/>
    <col min="6146" max="6146" width="2.42578125" style="41" customWidth="1"/>
    <col min="6147" max="6147" width="1.85546875" style="41" customWidth="1"/>
    <col min="6148" max="6148" width="2.140625" style="41" customWidth="1"/>
    <col min="6149" max="6149" width="2.28515625" style="41" customWidth="1"/>
    <col min="6150" max="6150" width="2.7109375" style="41" customWidth="1"/>
    <col min="6151" max="6151" width="5.42578125" style="41" customWidth="1"/>
    <col min="6152" max="6152" width="11.5703125" style="41" customWidth="1"/>
    <col min="6153" max="6153" width="5.42578125" style="41" customWidth="1"/>
    <col min="6154" max="6154" width="6.42578125" style="41" customWidth="1"/>
    <col min="6155" max="6155" width="6" style="41" customWidth="1"/>
    <col min="6156" max="6156" width="4.7109375" style="41" customWidth="1"/>
    <col min="6157" max="6157" width="11.7109375" style="41" customWidth="1"/>
    <col min="6158" max="6158" width="10.42578125" style="41" customWidth="1"/>
    <col min="6159" max="6159" width="5" style="41" customWidth="1"/>
    <col min="6160" max="6160" width="5.85546875" style="41" customWidth="1"/>
    <col min="6161" max="6161" width="2" style="41" customWidth="1"/>
    <col min="6162" max="6162" width="2.28515625" style="41" customWidth="1"/>
    <col min="6163" max="6163" width="1.42578125" style="41" customWidth="1"/>
    <col min="6164" max="6164" width="2.42578125" style="41" customWidth="1"/>
    <col min="6165" max="6165" width="1" style="41" customWidth="1"/>
    <col min="6166" max="6400" width="9.140625" style="41"/>
    <col min="6401" max="6401" width="1.42578125" style="41" customWidth="1"/>
    <col min="6402" max="6402" width="2.42578125" style="41" customWidth="1"/>
    <col min="6403" max="6403" width="1.85546875" style="41" customWidth="1"/>
    <col min="6404" max="6404" width="2.140625" style="41" customWidth="1"/>
    <col min="6405" max="6405" width="2.28515625" style="41" customWidth="1"/>
    <col min="6406" max="6406" width="2.7109375" style="41" customWidth="1"/>
    <col min="6407" max="6407" width="5.42578125" style="41" customWidth="1"/>
    <col min="6408" max="6408" width="11.5703125" style="41" customWidth="1"/>
    <col min="6409" max="6409" width="5.42578125" style="41" customWidth="1"/>
    <col min="6410" max="6410" width="6.42578125" style="41" customWidth="1"/>
    <col min="6411" max="6411" width="6" style="41" customWidth="1"/>
    <col min="6412" max="6412" width="4.7109375" style="41" customWidth="1"/>
    <col min="6413" max="6413" width="11.7109375" style="41" customWidth="1"/>
    <col min="6414" max="6414" width="10.42578125" style="41" customWidth="1"/>
    <col min="6415" max="6415" width="5" style="41" customWidth="1"/>
    <col min="6416" max="6416" width="5.85546875" style="41" customWidth="1"/>
    <col min="6417" max="6417" width="2" style="41" customWidth="1"/>
    <col min="6418" max="6418" width="2.28515625" style="41" customWidth="1"/>
    <col min="6419" max="6419" width="1.42578125" style="41" customWidth="1"/>
    <col min="6420" max="6420" width="2.42578125" style="41" customWidth="1"/>
    <col min="6421" max="6421" width="1" style="41" customWidth="1"/>
    <col min="6422" max="6656" width="9.140625" style="41"/>
    <col min="6657" max="6657" width="1.42578125" style="41" customWidth="1"/>
    <col min="6658" max="6658" width="2.42578125" style="41" customWidth="1"/>
    <col min="6659" max="6659" width="1.85546875" style="41" customWidth="1"/>
    <col min="6660" max="6660" width="2.140625" style="41" customWidth="1"/>
    <col min="6661" max="6661" width="2.28515625" style="41" customWidth="1"/>
    <col min="6662" max="6662" width="2.7109375" style="41" customWidth="1"/>
    <col min="6663" max="6663" width="5.42578125" style="41" customWidth="1"/>
    <col min="6664" max="6664" width="11.5703125" style="41" customWidth="1"/>
    <col min="6665" max="6665" width="5.42578125" style="41" customWidth="1"/>
    <col min="6666" max="6666" width="6.42578125" style="41" customWidth="1"/>
    <col min="6667" max="6667" width="6" style="41" customWidth="1"/>
    <col min="6668" max="6668" width="4.7109375" style="41" customWidth="1"/>
    <col min="6669" max="6669" width="11.7109375" style="41" customWidth="1"/>
    <col min="6670" max="6670" width="10.42578125" style="41" customWidth="1"/>
    <col min="6671" max="6671" width="5" style="41" customWidth="1"/>
    <col min="6672" max="6672" width="5.85546875" style="41" customWidth="1"/>
    <col min="6673" max="6673" width="2" style="41" customWidth="1"/>
    <col min="6674" max="6674" width="2.28515625" style="41" customWidth="1"/>
    <col min="6675" max="6675" width="1.42578125" style="41" customWidth="1"/>
    <col min="6676" max="6676" width="2.42578125" style="41" customWidth="1"/>
    <col min="6677" max="6677" width="1" style="41" customWidth="1"/>
    <col min="6678" max="6912" width="9.140625" style="41"/>
    <col min="6913" max="6913" width="1.42578125" style="41" customWidth="1"/>
    <col min="6914" max="6914" width="2.42578125" style="41" customWidth="1"/>
    <col min="6915" max="6915" width="1.85546875" style="41" customWidth="1"/>
    <col min="6916" max="6916" width="2.140625" style="41" customWidth="1"/>
    <col min="6917" max="6917" width="2.28515625" style="41" customWidth="1"/>
    <col min="6918" max="6918" width="2.7109375" style="41" customWidth="1"/>
    <col min="6919" max="6919" width="5.42578125" style="41" customWidth="1"/>
    <col min="6920" max="6920" width="11.5703125" style="41" customWidth="1"/>
    <col min="6921" max="6921" width="5.42578125" style="41" customWidth="1"/>
    <col min="6922" max="6922" width="6.42578125" style="41" customWidth="1"/>
    <col min="6923" max="6923" width="6" style="41" customWidth="1"/>
    <col min="6924" max="6924" width="4.7109375" style="41" customWidth="1"/>
    <col min="6925" max="6925" width="11.7109375" style="41" customWidth="1"/>
    <col min="6926" max="6926" width="10.42578125" style="41" customWidth="1"/>
    <col min="6927" max="6927" width="5" style="41" customWidth="1"/>
    <col min="6928" max="6928" width="5.85546875" style="41" customWidth="1"/>
    <col min="6929" max="6929" width="2" style="41" customWidth="1"/>
    <col min="6930" max="6930" width="2.28515625" style="41" customWidth="1"/>
    <col min="6931" max="6931" width="1.42578125" style="41" customWidth="1"/>
    <col min="6932" max="6932" width="2.42578125" style="41" customWidth="1"/>
    <col min="6933" max="6933" width="1" style="41" customWidth="1"/>
    <col min="6934" max="7168" width="9.140625" style="41"/>
    <col min="7169" max="7169" width="1.42578125" style="41" customWidth="1"/>
    <col min="7170" max="7170" width="2.42578125" style="41" customWidth="1"/>
    <col min="7171" max="7171" width="1.85546875" style="41" customWidth="1"/>
    <col min="7172" max="7172" width="2.140625" style="41" customWidth="1"/>
    <col min="7173" max="7173" width="2.28515625" style="41" customWidth="1"/>
    <col min="7174" max="7174" width="2.7109375" style="41" customWidth="1"/>
    <col min="7175" max="7175" width="5.42578125" style="41" customWidth="1"/>
    <col min="7176" max="7176" width="11.5703125" style="41" customWidth="1"/>
    <col min="7177" max="7177" width="5.42578125" style="41" customWidth="1"/>
    <col min="7178" max="7178" width="6.42578125" style="41" customWidth="1"/>
    <col min="7179" max="7179" width="6" style="41" customWidth="1"/>
    <col min="7180" max="7180" width="4.7109375" style="41" customWidth="1"/>
    <col min="7181" max="7181" width="11.7109375" style="41" customWidth="1"/>
    <col min="7182" max="7182" width="10.42578125" style="41" customWidth="1"/>
    <col min="7183" max="7183" width="5" style="41" customWidth="1"/>
    <col min="7184" max="7184" width="5.85546875" style="41" customWidth="1"/>
    <col min="7185" max="7185" width="2" style="41" customWidth="1"/>
    <col min="7186" max="7186" width="2.28515625" style="41" customWidth="1"/>
    <col min="7187" max="7187" width="1.42578125" style="41" customWidth="1"/>
    <col min="7188" max="7188" width="2.42578125" style="41" customWidth="1"/>
    <col min="7189" max="7189" width="1" style="41" customWidth="1"/>
    <col min="7190" max="7424" width="9.140625" style="41"/>
    <col min="7425" max="7425" width="1.42578125" style="41" customWidth="1"/>
    <col min="7426" max="7426" width="2.42578125" style="41" customWidth="1"/>
    <col min="7427" max="7427" width="1.85546875" style="41" customWidth="1"/>
    <col min="7428" max="7428" width="2.140625" style="41" customWidth="1"/>
    <col min="7429" max="7429" width="2.28515625" style="41" customWidth="1"/>
    <col min="7430" max="7430" width="2.7109375" style="41" customWidth="1"/>
    <col min="7431" max="7431" width="5.42578125" style="41" customWidth="1"/>
    <col min="7432" max="7432" width="11.5703125" style="41" customWidth="1"/>
    <col min="7433" max="7433" width="5.42578125" style="41" customWidth="1"/>
    <col min="7434" max="7434" width="6.42578125" style="41" customWidth="1"/>
    <col min="7435" max="7435" width="6" style="41" customWidth="1"/>
    <col min="7436" max="7436" width="4.7109375" style="41" customWidth="1"/>
    <col min="7437" max="7437" width="11.7109375" style="41" customWidth="1"/>
    <col min="7438" max="7438" width="10.42578125" style="41" customWidth="1"/>
    <col min="7439" max="7439" width="5" style="41" customWidth="1"/>
    <col min="7440" max="7440" width="5.85546875" style="41" customWidth="1"/>
    <col min="7441" max="7441" width="2" style="41" customWidth="1"/>
    <col min="7442" max="7442" width="2.28515625" style="41" customWidth="1"/>
    <col min="7443" max="7443" width="1.42578125" style="41" customWidth="1"/>
    <col min="7444" max="7444" width="2.42578125" style="41" customWidth="1"/>
    <col min="7445" max="7445" width="1" style="41" customWidth="1"/>
    <col min="7446" max="7680" width="9.140625" style="41"/>
    <col min="7681" max="7681" width="1.42578125" style="41" customWidth="1"/>
    <col min="7682" max="7682" width="2.42578125" style="41" customWidth="1"/>
    <col min="7683" max="7683" width="1.85546875" style="41" customWidth="1"/>
    <col min="7684" max="7684" width="2.140625" style="41" customWidth="1"/>
    <col min="7685" max="7685" width="2.28515625" style="41" customWidth="1"/>
    <col min="7686" max="7686" width="2.7109375" style="41" customWidth="1"/>
    <col min="7687" max="7687" width="5.42578125" style="41" customWidth="1"/>
    <col min="7688" max="7688" width="11.5703125" style="41" customWidth="1"/>
    <col min="7689" max="7689" width="5.42578125" style="41" customWidth="1"/>
    <col min="7690" max="7690" width="6.42578125" style="41" customWidth="1"/>
    <col min="7691" max="7691" width="6" style="41" customWidth="1"/>
    <col min="7692" max="7692" width="4.7109375" style="41" customWidth="1"/>
    <col min="7693" max="7693" width="11.7109375" style="41" customWidth="1"/>
    <col min="7694" max="7694" width="10.42578125" style="41" customWidth="1"/>
    <col min="7695" max="7695" width="5" style="41" customWidth="1"/>
    <col min="7696" max="7696" width="5.85546875" style="41" customWidth="1"/>
    <col min="7697" max="7697" width="2" style="41" customWidth="1"/>
    <col min="7698" max="7698" width="2.28515625" style="41" customWidth="1"/>
    <col min="7699" max="7699" width="1.42578125" style="41" customWidth="1"/>
    <col min="7700" max="7700" width="2.42578125" style="41" customWidth="1"/>
    <col min="7701" max="7701" width="1" style="41" customWidth="1"/>
    <col min="7702" max="7936" width="9.140625" style="41"/>
    <col min="7937" max="7937" width="1.42578125" style="41" customWidth="1"/>
    <col min="7938" max="7938" width="2.42578125" style="41" customWidth="1"/>
    <col min="7939" max="7939" width="1.85546875" style="41" customWidth="1"/>
    <col min="7940" max="7940" width="2.140625" style="41" customWidth="1"/>
    <col min="7941" max="7941" width="2.28515625" style="41" customWidth="1"/>
    <col min="7942" max="7942" width="2.7109375" style="41" customWidth="1"/>
    <col min="7943" max="7943" width="5.42578125" style="41" customWidth="1"/>
    <col min="7944" max="7944" width="11.5703125" style="41" customWidth="1"/>
    <col min="7945" max="7945" width="5.42578125" style="41" customWidth="1"/>
    <col min="7946" max="7946" width="6.42578125" style="41" customWidth="1"/>
    <col min="7947" max="7947" width="6" style="41" customWidth="1"/>
    <col min="7948" max="7948" width="4.7109375" style="41" customWidth="1"/>
    <col min="7949" max="7949" width="11.7109375" style="41" customWidth="1"/>
    <col min="7950" max="7950" width="10.42578125" style="41" customWidth="1"/>
    <col min="7951" max="7951" width="5" style="41" customWidth="1"/>
    <col min="7952" max="7952" width="5.85546875" style="41" customWidth="1"/>
    <col min="7953" max="7953" width="2" style="41" customWidth="1"/>
    <col min="7954" max="7954" width="2.28515625" style="41" customWidth="1"/>
    <col min="7955" max="7955" width="1.42578125" style="41" customWidth="1"/>
    <col min="7956" max="7956" width="2.42578125" style="41" customWidth="1"/>
    <col min="7957" max="7957" width="1" style="41" customWidth="1"/>
    <col min="7958" max="8192" width="9.140625" style="41"/>
    <col min="8193" max="8193" width="1.42578125" style="41" customWidth="1"/>
    <col min="8194" max="8194" width="2.42578125" style="41" customWidth="1"/>
    <col min="8195" max="8195" width="1.85546875" style="41" customWidth="1"/>
    <col min="8196" max="8196" width="2.140625" style="41" customWidth="1"/>
    <col min="8197" max="8197" width="2.28515625" style="41" customWidth="1"/>
    <col min="8198" max="8198" width="2.7109375" style="41" customWidth="1"/>
    <col min="8199" max="8199" width="5.42578125" style="41" customWidth="1"/>
    <col min="8200" max="8200" width="11.5703125" style="41" customWidth="1"/>
    <col min="8201" max="8201" width="5.42578125" style="41" customWidth="1"/>
    <col min="8202" max="8202" width="6.42578125" style="41" customWidth="1"/>
    <col min="8203" max="8203" width="6" style="41" customWidth="1"/>
    <col min="8204" max="8204" width="4.7109375" style="41" customWidth="1"/>
    <col min="8205" max="8205" width="11.7109375" style="41" customWidth="1"/>
    <col min="8206" max="8206" width="10.42578125" style="41" customWidth="1"/>
    <col min="8207" max="8207" width="5" style="41" customWidth="1"/>
    <col min="8208" max="8208" width="5.85546875" style="41" customWidth="1"/>
    <col min="8209" max="8209" width="2" style="41" customWidth="1"/>
    <col min="8210" max="8210" width="2.28515625" style="41" customWidth="1"/>
    <col min="8211" max="8211" width="1.42578125" style="41" customWidth="1"/>
    <col min="8212" max="8212" width="2.42578125" style="41" customWidth="1"/>
    <col min="8213" max="8213" width="1" style="41" customWidth="1"/>
    <col min="8214" max="8448" width="9.140625" style="41"/>
    <col min="8449" max="8449" width="1.42578125" style="41" customWidth="1"/>
    <col min="8450" max="8450" width="2.42578125" style="41" customWidth="1"/>
    <col min="8451" max="8451" width="1.85546875" style="41" customWidth="1"/>
    <col min="8452" max="8452" width="2.140625" style="41" customWidth="1"/>
    <col min="8453" max="8453" width="2.28515625" style="41" customWidth="1"/>
    <col min="8454" max="8454" width="2.7109375" style="41" customWidth="1"/>
    <col min="8455" max="8455" width="5.42578125" style="41" customWidth="1"/>
    <col min="8456" max="8456" width="11.5703125" style="41" customWidth="1"/>
    <col min="8457" max="8457" width="5.42578125" style="41" customWidth="1"/>
    <col min="8458" max="8458" width="6.42578125" style="41" customWidth="1"/>
    <col min="8459" max="8459" width="6" style="41" customWidth="1"/>
    <col min="8460" max="8460" width="4.7109375" style="41" customWidth="1"/>
    <col min="8461" max="8461" width="11.7109375" style="41" customWidth="1"/>
    <col min="8462" max="8462" width="10.42578125" style="41" customWidth="1"/>
    <col min="8463" max="8463" width="5" style="41" customWidth="1"/>
    <col min="8464" max="8464" width="5.85546875" style="41" customWidth="1"/>
    <col min="8465" max="8465" width="2" style="41" customWidth="1"/>
    <col min="8466" max="8466" width="2.28515625" style="41" customWidth="1"/>
    <col min="8467" max="8467" width="1.42578125" style="41" customWidth="1"/>
    <col min="8468" max="8468" width="2.42578125" style="41" customWidth="1"/>
    <col min="8469" max="8469" width="1" style="41" customWidth="1"/>
    <col min="8470" max="8704" width="9.140625" style="41"/>
    <col min="8705" max="8705" width="1.42578125" style="41" customWidth="1"/>
    <col min="8706" max="8706" width="2.42578125" style="41" customWidth="1"/>
    <col min="8707" max="8707" width="1.85546875" style="41" customWidth="1"/>
    <col min="8708" max="8708" width="2.140625" style="41" customWidth="1"/>
    <col min="8709" max="8709" width="2.28515625" style="41" customWidth="1"/>
    <col min="8710" max="8710" width="2.7109375" style="41" customWidth="1"/>
    <col min="8711" max="8711" width="5.42578125" style="41" customWidth="1"/>
    <col min="8712" max="8712" width="11.5703125" style="41" customWidth="1"/>
    <col min="8713" max="8713" width="5.42578125" style="41" customWidth="1"/>
    <col min="8714" max="8714" width="6.42578125" style="41" customWidth="1"/>
    <col min="8715" max="8715" width="6" style="41" customWidth="1"/>
    <col min="8716" max="8716" width="4.7109375" style="41" customWidth="1"/>
    <col min="8717" max="8717" width="11.7109375" style="41" customWidth="1"/>
    <col min="8718" max="8718" width="10.42578125" style="41" customWidth="1"/>
    <col min="8719" max="8719" width="5" style="41" customWidth="1"/>
    <col min="8720" max="8720" width="5.85546875" style="41" customWidth="1"/>
    <col min="8721" max="8721" width="2" style="41" customWidth="1"/>
    <col min="8722" max="8722" width="2.28515625" style="41" customWidth="1"/>
    <col min="8723" max="8723" width="1.42578125" style="41" customWidth="1"/>
    <col min="8724" max="8724" width="2.42578125" style="41" customWidth="1"/>
    <col min="8725" max="8725" width="1" style="41" customWidth="1"/>
    <col min="8726" max="8960" width="9.140625" style="41"/>
    <col min="8961" max="8961" width="1.42578125" style="41" customWidth="1"/>
    <col min="8962" max="8962" width="2.42578125" style="41" customWidth="1"/>
    <col min="8963" max="8963" width="1.85546875" style="41" customWidth="1"/>
    <col min="8964" max="8964" width="2.140625" style="41" customWidth="1"/>
    <col min="8965" max="8965" width="2.28515625" style="41" customWidth="1"/>
    <col min="8966" max="8966" width="2.7109375" style="41" customWidth="1"/>
    <col min="8967" max="8967" width="5.42578125" style="41" customWidth="1"/>
    <col min="8968" max="8968" width="11.5703125" style="41" customWidth="1"/>
    <col min="8969" max="8969" width="5.42578125" style="41" customWidth="1"/>
    <col min="8970" max="8970" width="6.42578125" style="41" customWidth="1"/>
    <col min="8971" max="8971" width="6" style="41" customWidth="1"/>
    <col min="8972" max="8972" width="4.7109375" style="41" customWidth="1"/>
    <col min="8973" max="8973" width="11.7109375" style="41" customWidth="1"/>
    <col min="8974" max="8974" width="10.42578125" style="41" customWidth="1"/>
    <col min="8975" max="8975" width="5" style="41" customWidth="1"/>
    <col min="8976" max="8976" width="5.85546875" style="41" customWidth="1"/>
    <col min="8977" max="8977" width="2" style="41" customWidth="1"/>
    <col min="8978" max="8978" width="2.28515625" style="41" customWidth="1"/>
    <col min="8979" max="8979" width="1.42578125" style="41" customWidth="1"/>
    <col min="8980" max="8980" width="2.42578125" style="41" customWidth="1"/>
    <col min="8981" max="8981" width="1" style="41" customWidth="1"/>
    <col min="8982" max="9216" width="9.140625" style="41"/>
    <col min="9217" max="9217" width="1.42578125" style="41" customWidth="1"/>
    <col min="9218" max="9218" width="2.42578125" style="41" customWidth="1"/>
    <col min="9219" max="9219" width="1.85546875" style="41" customWidth="1"/>
    <col min="9220" max="9220" width="2.140625" style="41" customWidth="1"/>
    <col min="9221" max="9221" width="2.28515625" style="41" customWidth="1"/>
    <col min="9222" max="9222" width="2.7109375" style="41" customWidth="1"/>
    <col min="9223" max="9223" width="5.42578125" style="41" customWidth="1"/>
    <col min="9224" max="9224" width="11.5703125" style="41" customWidth="1"/>
    <col min="9225" max="9225" width="5.42578125" style="41" customWidth="1"/>
    <col min="9226" max="9226" width="6.42578125" style="41" customWidth="1"/>
    <col min="9227" max="9227" width="6" style="41" customWidth="1"/>
    <col min="9228" max="9228" width="4.7109375" style="41" customWidth="1"/>
    <col min="9229" max="9229" width="11.7109375" style="41" customWidth="1"/>
    <col min="9230" max="9230" width="10.42578125" style="41" customWidth="1"/>
    <col min="9231" max="9231" width="5" style="41" customWidth="1"/>
    <col min="9232" max="9232" width="5.85546875" style="41" customWidth="1"/>
    <col min="9233" max="9233" width="2" style="41" customWidth="1"/>
    <col min="9234" max="9234" width="2.28515625" style="41" customWidth="1"/>
    <col min="9235" max="9235" width="1.42578125" style="41" customWidth="1"/>
    <col min="9236" max="9236" width="2.42578125" style="41" customWidth="1"/>
    <col min="9237" max="9237" width="1" style="41" customWidth="1"/>
    <col min="9238" max="9472" width="9.140625" style="41"/>
    <col min="9473" max="9473" width="1.42578125" style="41" customWidth="1"/>
    <col min="9474" max="9474" width="2.42578125" style="41" customWidth="1"/>
    <col min="9475" max="9475" width="1.85546875" style="41" customWidth="1"/>
    <col min="9476" max="9476" width="2.140625" style="41" customWidth="1"/>
    <col min="9477" max="9477" width="2.28515625" style="41" customWidth="1"/>
    <col min="9478" max="9478" width="2.7109375" style="41" customWidth="1"/>
    <col min="9479" max="9479" width="5.42578125" style="41" customWidth="1"/>
    <col min="9480" max="9480" width="11.5703125" style="41" customWidth="1"/>
    <col min="9481" max="9481" width="5.42578125" style="41" customWidth="1"/>
    <col min="9482" max="9482" width="6.42578125" style="41" customWidth="1"/>
    <col min="9483" max="9483" width="6" style="41" customWidth="1"/>
    <col min="9484" max="9484" width="4.7109375" style="41" customWidth="1"/>
    <col min="9485" max="9485" width="11.7109375" style="41" customWidth="1"/>
    <col min="9486" max="9486" width="10.42578125" style="41" customWidth="1"/>
    <col min="9487" max="9487" width="5" style="41" customWidth="1"/>
    <col min="9488" max="9488" width="5.85546875" style="41" customWidth="1"/>
    <col min="9489" max="9489" width="2" style="41" customWidth="1"/>
    <col min="9490" max="9490" width="2.28515625" style="41" customWidth="1"/>
    <col min="9491" max="9491" width="1.42578125" style="41" customWidth="1"/>
    <col min="9492" max="9492" width="2.42578125" style="41" customWidth="1"/>
    <col min="9493" max="9493" width="1" style="41" customWidth="1"/>
    <col min="9494" max="9728" width="9.140625" style="41"/>
    <col min="9729" max="9729" width="1.42578125" style="41" customWidth="1"/>
    <col min="9730" max="9730" width="2.42578125" style="41" customWidth="1"/>
    <col min="9731" max="9731" width="1.85546875" style="41" customWidth="1"/>
    <col min="9732" max="9732" width="2.140625" style="41" customWidth="1"/>
    <col min="9733" max="9733" width="2.28515625" style="41" customWidth="1"/>
    <col min="9734" max="9734" width="2.7109375" style="41" customWidth="1"/>
    <col min="9735" max="9735" width="5.42578125" style="41" customWidth="1"/>
    <col min="9736" max="9736" width="11.5703125" style="41" customWidth="1"/>
    <col min="9737" max="9737" width="5.42578125" style="41" customWidth="1"/>
    <col min="9738" max="9738" width="6.42578125" style="41" customWidth="1"/>
    <col min="9739" max="9739" width="6" style="41" customWidth="1"/>
    <col min="9740" max="9740" width="4.7109375" style="41" customWidth="1"/>
    <col min="9741" max="9741" width="11.7109375" style="41" customWidth="1"/>
    <col min="9742" max="9742" width="10.42578125" style="41" customWidth="1"/>
    <col min="9743" max="9743" width="5" style="41" customWidth="1"/>
    <col min="9744" max="9744" width="5.85546875" style="41" customWidth="1"/>
    <col min="9745" max="9745" width="2" style="41" customWidth="1"/>
    <col min="9746" max="9746" width="2.28515625" style="41" customWidth="1"/>
    <col min="9747" max="9747" width="1.42578125" style="41" customWidth="1"/>
    <col min="9748" max="9748" width="2.42578125" style="41" customWidth="1"/>
    <col min="9749" max="9749" width="1" style="41" customWidth="1"/>
    <col min="9750" max="9984" width="9.140625" style="41"/>
    <col min="9985" max="9985" width="1.42578125" style="41" customWidth="1"/>
    <col min="9986" max="9986" width="2.42578125" style="41" customWidth="1"/>
    <col min="9987" max="9987" width="1.85546875" style="41" customWidth="1"/>
    <col min="9988" max="9988" width="2.140625" style="41" customWidth="1"/>
    <col min="9989" max="9989" width="2.28515625" style="41" customWidth="1"/>
    <col min="9990" max="9990" width="2.7109375" style="41" customWidth="1"/>
    <col min="9991" max="9991" width="5.42578125" style="41" customWidth="1"/>
    <col min="9992" max="9992" width="11.5703125" style="41" customWidth="1"/>
    <col min="9993" max="9993" width="5.42578125" style="41" customWidth="1"/>
    <col min="9994" max="9994" width="6.42578125" style="41" customWidth="1"/>
    <col min="9995" max="9995" width="6" style="41" customWidth="1"/>
    <col min="9996" max="9996" width="4.7109375" style="41" customWidth="1"/>
    <col min="9997" max="9997" width="11.7109375" style="41" customWidth="1"/>
    <col min="9998" max="9998" width="10.42578125" style="41" customWidth="1"/>
    <col min="9999" max="9999" width="5" style="41" customWidth="1"/>
    <col min="10000" max="10000" width="5.85546875" style="41" customWidth="1"/>
    <col min="10001" max="10001" width="2" style="41" customWidth="1"/>
    <col min="10002" max="10002" width="2.28515625" style="41" customWidth="1"/>
    <col min="10003" max="10003" width="1.42578125" style="41" customWidth="1"/>
    <col min="10004" max="10004" width="2.42578125" style="41" customWidth="1"/>
    <col min="10005" max="10005" width="1" style="41" customWidth="1"/>
    <col min="10006" max="10240" width="9.140625" style="41"/>
    <col min="10241" max="10241" width="1.42578125" style="41" customWidth="1"/>
    <col min="10242" max="10242" width="2.42578125" style="41" customWidth="1"/>
    <col min="10243" max="10243" width="1.85546875" style="41" customWidth="1"/>
    <col min="10244" max="10244" width="2.140625" style="41" customWidth="1"/>
    <col min="10245" max="10245" width="2.28515625" style="41" customWidth="1"/>
    <col min="10246" max="10246" width="2.7109375" style="41" customWidth="1"/>
    <col min="10247" max="10247" width="5.42578125" style="41" customWidth="1"/>
    <col min="10248" max="10248" width="11.5703125" style="41" customWidth="1"/>
    <col min="10249" max="10249" width="5.42578125" style="41" customWidth="1"/>
    <col min="10250" max="10250" width="6.42578125" style="41" customWidth="1"/>
    <col min="10251" max="10251" width="6" style="41" customWidth="1"/>
    <col min="10252" max="10252" width="4.7109375" style="41" customWidth="1"/>
    <col min="10253" max="10253" width="11.7109375" style="41" customWidth="1"/>
    <col min="10254" max="10254" width="10.42578125" style="41" customWidth="1"/>
    <col min="10255" max="10255" width="5" style="41" customWidth="1"/>
    <col min="10256" max="10256" width="5.85546875" style="41" customWidth="1"/>
    <col min="10257" max="10257" width="2" style="41" customWidth="1"/>
    <col min="10258" max="10258" width="2.28515625" style="41" customWidth="1"/>
    <col min="10259" max="10259" width="1.42578125" style="41" customWidth="1"/>
    <col min="10260" max="10260" width="2.42578125" style="41" customWidth="1"/>
    <col min="10261" max="10261" width="1" style="41" customWidth="1"/>
    <col min="10262" max="10496" width="9.140625" style="41"/>
    <col min="10497" max="10497" width="1.42578125" style="41" customWidth="1"/>
    <col min="10498" max="10498" width="2.42578125" style="41" customWidth="1"/>
    <col min="10499" max="10499" width="1.85546875" style="41" customWidth="1"/>
    <col min="10500" max="10500" width="2.140625" style="41" customWidth="1"/>
    <col min="10501" max="10501" width="2.28515625" style="41" customWidth="1"/>
    <col min="10502" max="10502" width="2.7109375" style="41" customWidth="1"/>
    <col min="10503" max="10503" width="5.42578125" style="41" customWidth="1"/>
    <col min="10504" max="10504" width="11.5703125" style="41" customWidth="1"/>
    <col min="10505" max="10505" width="5.42578125" style="41" customWidth="1"/>
    <col min="10506" max="10506" width="6.42578125" style="41" customWidth="1"/>
    <col min="10507" max="10507" width="6" style="41" customWidth="1"/>
    <col min="10508" max="10508" width="4.7109375" style="41" customWidth="1"/>
    <col min="10509" max="10509" width="11.7109375" style="41" customWidth="1"/>
    <col min="10510" max="10510" width="10.42578125" style="41" customWidth="1"/>
    <col min="10511" max="10511" width="5" style="41" customWidth="1"/>
    <col min="10512" max="10512" width="5.85546875" style="41" customWidth="1"/>
    <col min="10513" max="10513" width="2" style="41" customWidth="1"/>
    <col min="10514" max="10514" width="2.28515625" style="41" customWidth="1"/>
    <col min="10515" max="10515" width="1.42578125" style="41" customWidth="1"/>
    <col min="10516" max="10516" width="2.42578125" style="41" customWidth="1"/>
    <col min="10517" max="10517" width="1" style="41" customWidth="1"/>
    <col min="10518" max="10752" width="9.140625" style="41"/>
    <col min="10753" max="10753" width="1.42578125" style="41" customWidth="1"/>
    <col min="10754" max="10754" width="2.42578125" style="41" customWidth="1"/>
    <col min="10755" max="10755" width="1.85546875" style="41" customWidth="1"/>
    <col min="10756" max="10756" width="2.140625" style="41" customWidth="1"/>
    <col min="10757" max="10757" width="2.28515625" style="41" customWidth="1"/>
    <col min="10758" max="10758" width="2.7109375" style="41" customWidth="1"/>
    <col min="10759" max="10759" width="5.42578125" style="41" customWidth="1"/>
    <col min="10760" max="10760" width="11.5703125" style="41" customWidth="1"/>
    <col min="10761" max="10761" width="5.42578125" style="41" customWidth="1"/>
    <col min="10762" max="10762" width="6.42578125" style="41" customWidth="1"/>
    <col min="10763" max="10763" width="6" style="41" customWidth="1"/>
    <col min="10764" max="10764" width="4.7109375" style="41" customWidth="1"/>
    <col min="10765" max="10765" width="11.7109375" style="41" customWidth="1"/>
    <col min="10766" max="10766" width="10.42578125" style="41" customWidth="1"/>
    <col min="10767" max="10767" width="5" style="41" customWidth="1"/>
    <col min="10768" max="10768" width="5.85546875" style="41" customWidth="1"/>
    <col min="10769" max="10769" width="2" style="41" customWidth="1"/>
    <col min="10770" max="10770" width="2.28515625" style="41" customWidth="1"/>
    <col min="10771" max="10771" width="1.42578125" style="41" customWidth="1"/>
    <col min="10772" max="10772" width="2.42578125" style="41" customWidth="1"/>
    <col min="10773" max="10773" width="1" style="41" customWidth="1"/>
    <col min="10774" max="11008" width="9.140625" style="41"/>
    <col min="11009" max="11009" width="1.42578125" style="41" customWidth="1"/>
    <col min="11010" max="11010" width="2.42578125" style="41" customWidth="1"/>
    <col min="11011" max="11011" width="1.85546875" style="41" customWidth="1"/>
    <col min="11012" max="11012" width="2.140625" style="41" customWidth="1"/>
    <col min="11013" max="11013" width="2.28515625" style="41" customWidth="1"/>
    <col min="11014" max="11014" width="2.7109375" style="41" customWidth="1"/>
    <col min="11015" max="11015" width="5.42578125" style="41" customWidth="1"/>
    <col min="11016" max="11016" width="11.5703125" style="41" customWidth="1"/>
    <col min="11017" max="11017" width="5.42578125" style="41" customWidth="1"/>
    <col min="11018" max="11018" width="6.42578125" style="41" customWidth="1"/>
    <col min="11019" max="11019" width="6" style="41" customWidth="1"/>
    <col min="11020" max="11020" width="4.7109375" style="41" customWidth="1"/>
    <col min="11021" max="11021" width="11.7109375" style="41" customWidth="1"/>
    <col min="11022" max="11022" width="10.42578125" style="41" customWidth="1"/>
    <col min="11023" max="11023" width="5" style="41" customWidth="1"/>
    <col min="11024" max="11024" width="5.85546875" style="41" customWidth="1"/>
    <col min="11025" max="11025" width="2" style="41" customWidth="1"/>
    <col min="11026" max="11026" width="2.28515625" style="41" customWidth="1"/>
    <col min="11027" max="11027" width="1.42578125" style="41" customWidth="1"/>
    <col min="11028" max="11028" width="2.42578125" style="41" customWidth="1"/>
    <col min="11029" max="11029" width="1" style="41" customWidth="1"/>
    <col min="11030" max="11264" width="9.140625" style="41"/>
    <col min="11265" max="11265" width="1.42578125" style="41" customWidth="1"/>
    <col min="11266" max="11266" width="2.42578125" style="41" customWidth="1"/>
    <col min="11267" max="11267" width="1.85546875" style="41" customWidth="1"/>
    <col min="11268" max="11268" width="2.140625" style="41" customWidth="1"/>
    <col min="11269" max="11269" width="2.28515625" style="41" customWidth="1"/>
    <col min="11270" max="11270" width="2.7109375" style="41" customWidth="1"/>
    <col min="11271" max="11271" width="5.42578125" style="41" customWidth="1"/>
    <col min="11272" max="11272" width="11.5703125" style="41" customWidth="1"/>
    <col min="11273" max="11273" width="5.42578125" style="41" customWidth="1"/>
    <col min="11274" max="11274" width="6.42578125" style="41" customWidth="1"/>
    <col min="11275" max="11275" width="6" style="41" customWidth="1"/>
    <col min="11276" max="11276" width="4.7109375" style="41" customWidth="1"/>
    <col min="11277" max="11277" width="11.7109375" style="41" customWidth="1"/>
    <col min="11278" max="11278" width="10.42578125" style="41" customWidth="1"/>
    <col min="11279" max="11279" width="5" style="41" customWidth="1"/>
    <col min="11280" max="11280" width="5.85546875" style="41" customWidth="1"/>
    <col min="11281" max="11281" width="2" style="41" customWidth="1"/>
    <col min="11282" max="11282" width="2.28515625" style="41" customWidth="1"/>
    <col min="11283" max="11283" width="1.42578125" style="41" customWidth="1"/>
    <col min="11284" max="11284" width="2.42578125" style="41" customWidth="1"/>
    <col min="11285" max="11285" width="1" style="41" customWidth="1"/>
    <col min="11286" max="11520" width="9.140625" style="41"/>
    <col min="11521" max="11521" width="1.42578125" style="41" customWidth="1"/>
    <col min="11522" max="11522" width="2.42578125" style="41" customWidth="1"/>
    <col min="11523" max="11523" width="1.85546875" style="41" customWidth="1"/>
    <col min="11524" max="11524" width="2.140625" style="41" customWidth="1"/>
    <col min="11525" max="11525" width="2.28515625" style="41" customWidth="1"/>
    <col min="11526" max="11526" width="2.7109375" style="41" customWidth="1"/>
    <col min="11527" max="11527" width="5.42578125" style="41" customWidth="1"/>
    <col min="11528" max="11528" width="11.5703125" style="41" customWidth="1"/>
    <col min="11529" max="11529" width="5.42578125" style="41" customWidth="1"/>
    <col min="11530" max="11530" width="6.42578125" style="41" customWidth="1"/>
    <col min="11531" max="11531" width="6" style="41" customWidth="1"/>
    <col min="11532" max="11532" width="4.7109375" style="41" customWidth="1"/>
    <col min="11533" max="11533" width="11.7109375" style="41" customWidth="1"/>
    <col min="11534" max="11534" width="10.42578125" style="41" customWidth="1"/>
    <col min="11535" max="11535" width="5" style="41" customWidth="1"/>
    <col min="11536" max="11536" width="5.85546875" style="41" customWidth="1"/>
    <col min="11537" max="11537" width="2" style="41" customWidth="1"/>
    <col min="11538" max="11538" width="2.28515625" style="41" customWidth="1"/>
    <col min="11539" max="11539" width="1.42578125" style="41" customWidth="1"/>
    <col min="11540" max="11540" width="2.42578125" style="41" customWidth="1"/>
    <col min="11541" max="11541" width="1" style="41" customWidth="1"/>
    <col min="11542" max="11776" width="9.140625" style="41"/>
    <col min="11777" max="11777" width="1.42578125" style="41" customWidth="1"/>
    <col min="11778" max="11778" width="2.42578125" style="41" customWidth="1"/>
    <col min="11779" max="11779" width="1.85546875" style="41" customWidth="1"/>
    <col min="11780" max="11780" width="2.140625" style="41" customWidth="1"/>
    <col min="11781" max="11781" width="2.28515625" style="41" customWidth="1"/>
    <col min="11782" max="11782" width="2.7109375" style="41" customWidth="1"/>
    <col min="11783" max="11783" width="5.42578125" style="41" customWidth="1"/>
    <col min="11784" max="11784" width="11.5703125" style="41" customWidth="1"/>
    <col min="11785" max="11785" width="5.42578125" style="41" customWidth="1"/>
    <col min="11786" max="11786" width="6.42578125" style="41" customWidth="1"/>
    <col min="11787" max="11787" width="6" style="41" customWidth="1"/>
    <col min="11788" max="11788" width="4.7109375" style="41" customWidth="1"/>
    <col min="11789" max="11789" width="11.7109375" style="41" customWidth="1"/>
    <col min="11790" max="11790" width="10.42578125" style="41" customWidth="1"/>
    <col min="11791" max="11791" width="5" style="41" customWidth="1"/>
    <col min="11792" max="11792" width="5.85546875" style="41" customWidth="1"/>
    <col min="11793" max="11793" width="2" style="41" customWidth="1"/>
    <col min="11794" max="11794" width="2.28515625" style="41" customWidth="1"/>
    <col min="11795" max="11795" width="1.42578125" style="41" customWidth="1"/>
    <col min="11796" max="11796" width="2.42578125" style="41" customWidth="1"/>
    <col min="11797" max="11797" width="1" style="41" customWidth="1"/>
    <col min="11798" max="12032" width="9.140625" style="41"/>
    <col min="12033" max="12033" width="1.42578125" style="41" customWidth="1"/>
    <col min="12034" max="12034" width="2.42578125" style="41" customWidth="1"/>
    <col min="12035" max="12035" width="1.85546875" style="41" customWidth="1"/>
    <col min="12036" max="12036" width="2.140625" style="41" customWidth="1"/>
    <col min="12037" max="12037" width="2.28515625" style="41" customWidth="1"/>
    <col min="12038" max="12038" width="2.7109375" style="41" customWidth="1"/>
    <col min="12039" max="12039" width="5.42578125" style="41" customWidth="1"/>
    <col min="12040" max="12040" width="11.5703125" style="41" customWidth="1"/>
    <col min="12041" max="12041" width="5.42578125" style="41" customWidth="1"/>
    <col min="12042" max="12042" width="6.42578125" style="41" customWidth="1"/>
    <col min="12043" max="12043" width="6" style="41" customWidth="1"/>
    <col min="12044" max="12044" width="4.7109375" style="41" customWidth="1"/>
    <col min="12045" max="12045" width="11.7109375" style="41" customWidth="1"/>
    <col min="12046" max="12046" width="10.42578125" style="41" customWidth="1"/>
    <col min="12047" max="12047" width="5" style="41" customWidth="1"/>
    <col min="12048" max="12048" width="5.85546875" style="41" customWidth="1"/>
    <col min="12049" max="12049" width="2" style="41" customWidth="1"/>
    <col min="12050" max="12050" width="2.28515625" style="41" customWidth="1"/>
    <col min="12051" max="12051" width="1.42578125" style="41" customWidth="1"/>
    <col min="12052" max="12052" width="2.42578125" style="41" customWidth="1"/>
    <col min="12053" max="12053" width="1" style="41" customWidth="1"/>
    <col min="12054" max="12288" width="9.140625" style="41"/>
    <col min="12289" max="12289" width="1.42578125" style="41" customWidth="1"/>
    <col min="12290" max="12290" width="2.42578125" style="41" customWidth="1"/>
    <col min="12291" max="12291" width="1.85546875" style="41" customWidth="1"/>
    <col min="12292" max="12292" width="2.140625" style="41" customWidth="1"/>
    <col min="12293" max="12293" width="2.28515625" style="41" customWidth="1"/>
    <col min="12294" max="12294" width="2.7109375" style="41" customWidth="1"/>
    <col min="12295" max="12295" width="5.42578125" style="41" customWidth="1"/>
    <col min="12296" max="12296" width="11.5703125" style="41" customWidth="1"/>
    <col min="12297" max="12297" width="5.42578125" style="41" customWidth="1"/>
    <col min="12298" max="12298" width="6.42578125" style="41" customWidth="1"/>
    <col min="12299" max="12299" width="6" style="41" customWidth="1"/>
    <col min="12300" max="12300" width="4.7109375" style="41" customWidth="1"/>
    <col min="12301" max="12301" width="11.7109375" style="41" customWidth="1"/>
    <col min="12302" max="12302" width="10.42578125" style="41" customWidth="1"/>
    <col min="12303" max="12303" width="5" style="41" customWidth="1"/>
    <col min="12304" max="12304" width="5.85546875" style="41" customWidth="1"/>
    <col min="12305" max="12305" width="2" style="41" customWidth="1"/>
    <col min="12306" max="12306" width="2.28515625" style="41" customWidth="1"/>
    <col min="12307" max="12307" width="1.42578125" style="41" customWidth="1"/>
    <col min="12308" max="12308" width="2.42578125" style="41" customWidth="1"/>
    <col min="12309" max="12309" width="1" style="41" customWidth="1"/>
    <col min="12310" max="12544" width="9.140625" style="41"/>
    <col min="12545" max="12545" width="1.42578125" style="41" customWidth="1"/>
    <col min="12546" max="12546" width="2.42578125" style="41" customWidth="1"/>
    <col min="12547" max="12547" width="1.85546875" style="41" customWidth="1"/>
    <col min="12548" max="12548" width="2.140625" style="41" customWidth="1"/>
    <col min="12549" max="12549" width="2.28515625" style="41" customWidth="1"/>
    <col min="12550" max="12550" width="2.7109375" style="41" customWidth="1"/>
    <col min="12551" max="12551" width="5.42578125" style="41" customWidth="1"/>
    <col min="12552" max="12552" width="11.5703125" style="41" customWidth="1"/>
    <col min="12553" max="12553" width="5.42578125" style="41" customWidth="1"/>
    <col min="12554" max="12554" width="6.42578125" style="41" customWidth="1"/>
    <col min="12555" max="12555" width="6" style="41" customWidth="1"/>
    <col min="12556" max="12556" width="4.7109375" style="41" customWidth="1"/>
    <col min="12557" max="12557" width="11.7109375" style="41" customWidth="1"/>
    <col min="12558" max="12558" width="10.42578125" style="41" customWidth="1"/>
    <col min="12559" max="12559" width="5" style="41" customWidth="1"/>
    <col min="12560" max="12560" width="5.85546875" style="41" customWidth="1"/>
    <col min="12561" max="12561" width="2" style="41" customWidth="1"/>
    <col min="12562" max="12562" width="2.28515625" style="41" customWidth="1"/>
    <col min="12563" max="12563" width="1.42578125" style="41" customWidth="1"/>
    <col min="12564" max="12564" width="2.42578125" style="41" customWidth="1"/>
    <col min="12565" max="12565" width="1" style="41" customWidth="1"/>
    <col min="12566" max="12800" width="9.140625" style="41"/>
    <col min="12801" max="12801" width="1.42578125" style="41" customWidth="1"/>
    <col min="12802" max="12802" width="2.42578125" style="41" customWidth="1"/>
    <col min="12803" max="12803" width="1.85546875" style="41" customWidth="1"/>
    <col min="12804" max="12804" width="2.140625" style="41" customWidth="1"/>
    <col min="12805" max="12805" width="2.28515625" style="41" customWidth="1"/>
    <col min="12806" max="12806" width="2.7109375" style="41" customWidth="1"/>
    <col min="12807" max="12807" width="5.42578125" style="41" customWidth="1"/>
    <col min="12808" max="12808" width="11.5703125" style="41" customWidth="1"/>
    <col min="12809" max="12809" width="5.42578125" style="41" customWidth="1"/>
    <col min="12810" max="12810" width="6.42578125" style="41" customWidth="1"/>
    <col min="12811" max="12811" width="6" style="41" customWidth="1"/>
    <col min="12812" max="12812" width="4.7109375" style="41" customWidth="1"/>
    <col min="12813" max="12813" width="11.7109375" style="41" customWidth="1"/>
    <col min="12814" max="12814" width="10.42578125" style="41" customWidth="1"/>
    <col min="12815" max="12815" width="5" style="41" customWidth="1"/>
    <col min="12816" max="12816" width="5.85546875" style="41" customWidth="1"/>
    <col min="12817" max="12817" width="2" style="41" customWidth="1"/>
    <col min="12818" max="12818" width="2.28515625" style="41" customWidth="1"/>
    <col min="12819" max="12819" width="1.42578125" style="41" customWidth="1"/>
    <col min="12820" max="12820" width="2.42578125" style="41" customWidth="1"/>
    <col min="12821" max="12821" width="1" style="41" customWidth="1"/>
    <col min="12822" max="13056" width="9.140625" style="41"/>
    <col min="13057" max="13057" width="1.42578125" style="41" customWidth="1"/>
    <col min="13058" max="13058" width="2.42578125" style="41" customWidth="1"/>
    <col min="13059" max="13059" width="1.85546875" style="41" customWidth="1"/>
    <col min="13060" max="13060" width="2.140625" style="41" customWidth="1"/>
    <col min="13061" max="13061" width="2.28515625" style="41" customWidth="1"/>
    <col min="13062" max="13062" width="2.7109375" style="41" customWidth="1"/>
    <col min="13063" max="13063" width="5.42578125" style="41" customWidth="1"/>
    <col min="13064" max="13064" width="11.5703125" style="41" customWidth="1"/>
    <col min="13065" max="13065" width="5.42578125" style="41" customWidth="1"/>
    <col min="13066" max="13066" width="6.42578125" style="41" customWidth="1"/>
    <col min="13067" max="13067" width="6" style="41" customWidth="1"/>
    <col min="13068" max="13068" width="4.7109375" style="41" customWidth="1"/>
    <col min="13069" max="13069" width="11.7109375" style="41" customWidth="1"/>
    <col min="13070" max="13070" width="10.42578125" style="41" customWidth="1"/>
    <col min="13071" max="13071" width="5" style="41" customWidth="1"/>
    <col min="13072" max="13072" width="5.85546875" style="41" customWidth="1"/>
    <col min="13073" max="13073" width="2" style="41" customWidth="1"/>
    <col min="13074" max="13074" width="2.28515625" style="41" customWidth="1"/>
    <col min="13075" max="13075" width="1.42578125" style="41" customWidth="1"/>
    <col min="13076" max="13076" width="2.42578125" style="41" customWidth="1"/>
    <col min="13077" max="13077" width="1" style="41" customWidth="1"/>
    <col min="13078" max="13312" width="9.140625" style="41"/>
    <col min="13313" max="13313" width="1.42578125" style="41" customWidth="1"/>
    <col min="13314" max="13314" width="2.42578125" style="41" customWidth="1"/>
    <col min="13315" max="13315" width="1.85546875" style="41" customWidth="1"/>
    <col min="13316" max="13316" width="2.140625" style="41" customWidth="1"/>
    <col min="13317" max="13317" width="2.28515625" style="41" customWidth="1"/>
    <col min="13318" max="13318" width="2.7109375" style="41" customWidth="1"/>
    <col min="13319" max="13319" width="5.42578125" style="41" customWidth="1"/>
    <col min="13320" max="13320" width="11.5703125" style="41" customWidth="1"/>
    <col min="13321" max="13321" width="5.42578125" style="41" customWidth="1"/>
    <col min="13322" max="13322" width="6.42578125" style="41" customWidth="1"/>
    <col min="13323" max="13323" width="6" style="41" customWidth="1"/>
    <col min="13324" max="13324" width="4.7109375" style="41" customWidth="1"/>
    <col min="13325" max="13325" width="11.7109375" style="41" customWidth="1"/>
    <col min="13326" max="13326" width="10.42578125" style="41" customWidth="1"/>
    <col min="13327" max="13327" width="5" style="41" customWidth="1"/>
    <col min="13328" max="13328" width="5.85546875" style="41" customWidth="1"/>
    <col min="13329" max="13329" width="2" style="41" customWidth="1"/>
    <col min="13330" max="13330" width="2.28515625" style="41" customWidth="1"/>
    <col min="13331" max="13331" width="1.42578125" style="41" customWidth="1"/>
    <col min="13332" max="13332" width="2.42578125" style="41" customWidth="1"/>
    <col min="13333" max="13333" width="1" style="41" customWidth="1"/>
    <col min="13334" max="13568" width="9.140625" style="41"/>
    <col min="13569" max="13569" width="1.42578125" style="41" customWidth="1"/>
    <col min="13570" max="13570" width="2.42578125" style="41" customWidth="1"/>
    <col min="13571" max="13571" width="1.85546875" style="41" customWidth="1"/>
    <col min="13572" max="13572" width="2.140625" style="41" customWidth="1"/>
    <col min="13573" max="13573" width="2.28515625" style="41" customWidth="1"/>
    <col min="13574" max="13574" width="2.7109375" style="41" customWidth="1"/>
    <col min="13575" max="13575" width="5.42578125" style="41" customWidth="1"/>
    <col min="13576" max="13576" width="11.5703125" style="41" customWidth="1"/>
    <col min="13577" max="13577" width="5.42578125" style="41" customWidth="1"/>
    <col min="13578" max="13578" width="6.42578125" style="41" customWidth="1"/>
    <col min="13579" max="13579" width="6" style="41" customWidth="1"/>
    <col min="13580" max="13580" width="4.7109375" style="41" customWidth="1"/>
    <col min="13581" max="13581" width="11.7109375" style="41" customWidth="1"/>
    <col min="13582" max="13582" width="10.42578125" style="41" customWidth="1"/>
    <col min="13583" max="13583" width="5" style="41" customWidth="1"/>
    <col min="13584" max="13584" width="5.85546875" style="41" customWidth="1"/>
    <col min="13585" max="13585" width="2" style="41" customWidth="1"/>
    <col min="13586" max="13586" width="2.28515625" style="41" customWidth="1"/>
    <col min="13587" max="13587" width="1.42578125" style="41" customWidth="1"/>
    <col min="13588" max="13588" width="2.42578125" style="41" customWidth="1"/>
    <col min="13589" max="13589" width="1" style="41" customWidth="1"/>
    <col min="13590" max="13824" width="9.140625" style="41"/>
    <col min="13825" max="13825" width="1.42578125" style="41" customWidth="1"/>
    <col min="13826" max="13826" width="2.42578125" style="41" customWidth="1"/>
    <col min="13827" max="13827" width="1.85546875" style="41" customWidth="1"/>
    <col min="13828" max="13828" width="2.140625" style="41" customWidth="1"/>
    <col min="13829" max="13829" width="2.28515625" style="41" customWidth="1"/>
    <col min="13830" max="13830" width="2.7109375" style="41" customWidth="1"/>
    <col min="13831" max="13831" width="5.42578125" style="41" customWidth="1"/>
    <col min="13832" max="13832" width="11.5703125" style="41" customWidth="1"/>
    <col min="13833" max="13833" width="5.42578125" style="41" customWidth="1"/>
    <col min="13834" max="13834" width="6.42578125" style="41" customWidth="1"/>
    <col min="13835" max="13835" width="6" style="41" customWidth="1"/>
    <col min="13836" max="13836" width="4.7109375" style="41" customWidth="1"/>
    <col min="13837" max="13837" width="11.7109375" style="41" customWidth="1"/>
    <col min="13838" max="13838" width="10.42578125" style="41" customWidth="1"/>
    <col min="13839" max="13839" width="5" style="41" customWidth="1"/>
    <col min="13840" max="13840" width="5.85546875" style="41" customWidth="1"/>
    <col min="13841" max="13841" width="2" style="41" customWidth="1"/>
    <col min="13842" max="13842" width="2.28515625" style="41" customWidth="1"/>
    <col min="13843" max="13843" width="1.42578125" style="41" customWidth="1"/>
    <col min="13844" max="13844" width="2.42578125" style="41" customWidth="1"/>
    <col min="13845" max="13845" width="1" style="41" customWidth="1"/>
    <col min="13846" max="14080" width="9.140625" style="41"/>
    <col min="14081" max="14081" width="1.42578125" style="41" customWidth="1"/>
    <col min="14082" max="14082" width="2.42578125" style="41" customWidth="1"/>
    <col min="14083" max="14083" width="1.85546875" style="41" customWidth="1"/>
    <col min="14084" max="14084" width="2.140625" style="41" customWidth="1"/>
    <col min="14085" max="14085" width="2.28515625" style="41" customWidth="1"/>
    <col min="14086" max="14086" width="2.7109375" style="41" customWidth="1"/>
    <col min="14087" max="14087" width="5.42578125" style="41" customWidth="1"/>
    <col min="14088" max="14088" width="11.5703125" style="41" customWidth="1"/>
    <col min="14089" max="14089" width="5.42578125" style="41" customWidth="1"/>
    <col min="14090" max="14090" width="6.42578125" style="41" customWidth="1"/>
    <col min="14091" max="14091" width="6" style="41" customWidth="1"/>
    <col min="14092" max="14092" width="4.7109375" style="41" customWidth="1"/>
    <col min="14093" max="14093" width="11.7109375" style="41" customWidth="1"/>
    <col min="14094" max="14094" width="10.42578125" style="41" customWidth="1"/>
    <col min="14095" max="14095" width="5" style="41" customWidth="1"/>
    <col min="14096" max="14096" width="5.85546875" style="41" customWidth="1"/>
    <col min="14097" max="14097" width="2" style="41" customWidth="1"/>
    <col min="14098" max="14098" width="2.28515625" style="41" customWidth="1"/>
    <col min="14099" max="14099" width="1.42578125" style="41" customWidth="1"/>
    <col min="14100" max="14100" width="2.42578125" style="41" customWidth="1"/>
    <col min="14101" max="14101" width="1" style="41" customWidth="1"/>
    <col min="14102" max="14336" width="9.140625" style="41"/>
    <col min="14337" max="14337" width="1.42578125" style="41" customWidth="1"/>
    <col min="14338" max="14338" width="2.42578125" style="41" customWidth="1"/>
    <col min="14339" max="14339" width="1.85546875" style="41" customWidth="1"/>
    <col min="14340" max="14340" width="2.140625" style="41" customWidth="1"/>
    <col min="14341" max="14341" width="2.28515625" style="41" customWidth="1"/>
    <col min="14342" max="14342" width="2.7109375" style="41" customWidth="1"/>
    <col min="14343" max="14343" width="5.42578125" style="41" customWidth="1"/>
    <col min="14344" max="14344" width="11.5703125" style="41" customWidth="1"/>
    <col min="14345" max="14345" width="5.42578125" style="41" customWidth="1"/>
    <col min="14346" max="14346" width="6.42578125" style="41" customWidth="1"/>
    <col min="14347" max="14347" width="6" style="41" customWidth="1"/>
    <col min="14348" max="14348" width="4.7109375" style="41" customWidth="1"/>
    <col min="14349" max="14349" width="11.7109375" style="41" customWidth="1"/>
    <col min="14350" max="14350" width="10.42578125" style="41" customWidth="1"/>
    <col min="14351" max="14351" width="5" style="41" customWidth="1"/>
    <col min="14352" max="14352" width="5.85546875" style="41" customWidth="1"/>
    <col min="14353" max="14353" width="2" style="41" customWidth="1"/>
    <col min="14354" max="14354" width="2.28515625" style="41" customWidth="1"/>
    <col min="14355" max="14355" width="1.42578125" style="41" customWidth="1"/>
    <col min="14356" max="14356" width="2.42578125" style="41" customWidth="1"/>
    <col min="14357" max="14357" width="1" style="41" customWidth="1"/>
    <col min="14358" max="14592" width="9.140625" style="41"/>
    <col min="14593" max="14593" width="1.42578125" style="41" customWidth="1"/>
    <col min="14594" max="14594" width="2.42578125" style="41" customWidth="1"/>
    <col min="14595" max="14595" width="1.85546875" style="41" customWidth="1"/>
    <col min="14596" max="14596" width="2.140625" style="41" customWidth="1"/>
    <col min="14597" max="14597" width="2.28515625" style="41" customWidth="1"/>
    <col min="14598" max="14598" width="2.7109375" style="41" customWidth="1"/>
    <col min="14599" max="14599" width="5.42578125" style="41" customWidth="1"/>
    <col min="14600" max="14600" width="11.5703125" style="41" customWidth="1"/>
    <col min="14601" max="14601" width="5.42578125" style="41" customWidth="1"/>
    <col min="14602" max="14602" width="6.42578125" style="41" customWidth="1"/>
    <col min="14603" max="14603" width="6" style="41" customWidth="1"/>
    <col min="14604" max="14604" width="4.7109375" style="41" customWidth="1"/>
    <col min="14605" max="14605" width="11.7109375" style="41" customWidth="1"/>
    <col min="14606" max="14606" width="10.42578125" style="41" customWidth="1"/>
    <col min="14607" max="14607" width="5" style="41" customWidth="1"/>
    <col min="14608" max="14608" width="5.85546875" style="41" customWidth="1"/>
    <col min="14609" max="14609" width="2" style="41" customWidth="1"/>
    <col min="14610" max="14610" width="2.28515625" style="41" customWidth="1"/>
    <col min="14611" max="14611" width="1.42578125" style="41" customWidth="1"/>
    <col min="14612" max="14612" width="2.42578125" style="41" customWidth="1"/>
    <col min="14613" max="14613" width="1" style="41" customWidth="1"/>
    <col min="14614" max="14848" width="9.140625" style="41"/>
    <col min="14849" max="14849" width="1.42578125" style="41" customWidth="1"/>
    <col min="14850" max="14850" width="2.42578125" style="41" customWidth="1"/>
    <col min="14851" max="14851" width="1.85546875" style="41" customWidth="1"/>
    <col min="14852" max="14852" width="2.140625" style="41" customWidth="1"/>
    <col min="14853" max="14853" width="2.28515625" style="41" customWidth="1"/>
    <col min="14854" max="14854" width="2.7109375" style="41" customWidth="1"/>
    <col min="14855" max="14855" width="5.42578125" style="41" customWidth="1"/>
    <col min="14856" max="14856" width="11.5703125" style="41" customWidth="1"/>
    <col min="14857" max="14857" width="5.42578125" style="41" customWidth="1"/>
    <col min="14858" max="14858" width="6.42578125" style="41" customWidth="1"/>
    <col min="14859" max="14859" width="6" style="41" customWidth="1"/>
    <col min="14860" max="14860" width="4.7109375" style="41" customWidth="1"/>
    <col min="14861" max="14861" width="11.7109375" style="41" customWidth="1"/>
    <col min="14862" max="14862" width="10.42578125" style="41" customWidth="1"/>
    <col min="14863" max="14863" width="5" style="41" customWidth="1"/>
    <col min="14864" max="14864" width="5.85546875" style="41" customWidth="1"/>
    <col min="14865" max="14865" width="2" style="41" customWidth="1"/>
    <col min="14866" max="14866" width="2.28515625" style="41" customWidth="1"/>
    <col min="14867" max="14867" width="1.42578125" style="41" customWidth="1"/>
    <col min="14868" max="14868" width="2.42578125" style="41" customWidth="1"/>
    <col min="14869" max="14869" width="1" style="41" customWidth="1"/>
    <col min="14870" max="15104" width="9.140625" style="41"/>
    <col min="15105" max="15105" width="1.42578125" style="41" customWidth="1"/>
    <col min="15106" max="15106" width="2.42578125" style="41" customWidth="1"/>
    <col min="15107" max="15107" width="1.85546875" style="41" customWidth="1"/>
    <col min="15108" max="15108" width="2.140625" style="41" customWidth="1"/>
    <col min="15109" max="15109" width="2.28515625" style="41" customWidth="1"/>
    <col min="15110" max="15110" width="2.7109375" style="41" customWidth="1"/>
    <col min="15111" max="15111" width="5.42578125" style="41" customWidth="1"/>
    <col min="15112" max="15112" width="11.5703125" style="41" customWidth="1"/>
    <col min="15113" max="15113" width="5.42578125" style="41" customWidth="1"/>
    <col min="15114" max="15114" width="6.42578125" style="41" customWidth="1"/>
    <col min="15115" max="15115" width="6" style="41" customWidth="1"/>
    <col min="15116" max="15116" width="4.7109375" style="41" customWidth="1"/>
    <col min="15117" max="15117" width="11.7109375" style="41" customWidth="1"/>
    <col min="15118" max="15118" width="10.42578125" style="41" customWidth="1"/>
    <col min="15119" max="15119" width="5" style="41" customWidth="1"/>
    <col min="15120" max="15120" width="5.85546875" style="41" customWidth="1"/>
    <col min="15121" max="15121" width="2" style="41" customWidth="1"/>
    <col min="15122" max="15122" width="2.28515625" style="41" customWidth="1"/>
    <col min="15123" max="15123" width="1.42578125" style="41" customWidth="1"/>
    <col min="15124" max="15124" width="2.42578125" style="41" customWidth="1"/>
    <col min="15125" max="15125" width="1" style="41" customWidth="1"/>
    <col min="15126" max="15360" width="9.140625" style="41"/>
    <col min="15361" max="15361" width="1.42578125" style="41" customWidth="1"/>
    <col min="15362" max="15362" width="2.42578125" style="41" customWidth="1"/>
    <col min="15363" max="15363" width="1.85546875" style="41" customWidth="1"/>
    <col min="15364" max="15364" width="2.140625" style="41" customWidth="1"/>
    <col min="15365" max="15365" width="2.28515625" style="41" customWidth="1"/>
    <col min="15366" max="15366" width="2.7109375" style="41" customWidth="1"/>
    <col min="15367" max="15367" width="5.42578125" style="41" customWidth="1"/>
    <col min="15368" max="15368" width="11.5703125" style="41" customWidth="1"/>
    <col min="15369" max="15369" width="5.42578125" style="41" customWidth="1"/>
    <col min="15370" max="15370" width="6.42578125" style="41" customWidth="1"/>
    <col min="15371" max="15371" width="6" style="41" customWidth="1"/>
    <col min="15372" max="15372" width="4.7109375" style="41" customWidth="1"/>
    <col min="15373" max="15373" width="11.7109375" style="41" customWidth="1"/>
    <col min="15374" max="15374" width="10.42578125" style="41" customWidth="1"/>
    <col min="15375" max="15375" width="5" style="41" customWidth="1"/>
    <col min="15376" max="15376" width="5.85546875" style="41" customWidth="1"/>
    <col min="15377" max="15377" width="2" style="41" customWidth="1"/>
    <col min="15378" max="15378" width="2.28515625" style="41" customWidth="1"/>
    <col min="15379" max="15379" width="1.42578125" style="41" customWidth="1"/>
    <col min="15380" max="15380" width="2.42578125" style="41" customWidth="1"/>
    <col min="15381" max="15381" width="1" style="41" customWidth="1"/>
    <col min="15382" max="15616" width="9.140625" style="41"/>
    <col min="15617" max="15617" width="1.42578125" style="41" customWidth="1"/>
    <col min="15618" max="15618" width="2.42578125" style="41" customWidth="1"/>
    <col min="15619" max="15619" width="1.85546875" style="41" customWidth="1"/>
    <col min="15620" max="15620" width="2.140625" style="41" customWidth="1"/>
    <col min="15621" max="15621" width="2.28515625" style="41" customWidth="1"/>
    <col min="15622" max="15622" width="2.7109375" style="41" customWidth="1"/>
    <col min="15623" max="15623" width="5.42578125" style="41" customWidth="1"/>
    <col min="15624" max="15624" width="11.5703125" style="41" customWidth="1"/>
    <col min="15625" max="15625" width="5.42578125" style="41" customWidth="1"/>
    <col min="15626" max="15626" width="6.42578125" style="41" customWidth="1"/>
    <col min="15627" max="15627" width="6" style="41" customWidth="1"/>
    <col min="15628" max="15628" width="4.7109375" style="41" customWidth="1"/>
    <col min="15629" max="15629" width="11.7109375" style="41" customWidth="1"/>
    <col min="15630" max="15630" width="10.42578125" style="41" customWidth="1"/>
    <col min="15631" max="15631" width="5" style="41" customWidth="1"/>
    <col min="15632" max="15632" width="5.85546875" style="41" customWidth="1"/>
    <col min="15633" max="15633" width="2" style="41" customWidth="1"/>
    <col min="15634" max="15634" width="2.28515625" style="41" customWidth="1"/>
    <col min="15635" max="15635" width="1.42578125" style="41" customWidth="1"/>
    <col min="15636" max="15636" width="2.42578125" style="41" customWidth="1"/>
    <col min="15637" max="15637" width="1" style="41" customWidth="1"/>
    <col min="15638" max="15872" width="9.140625" style="41"/>
    <col min="15873" max="15873" width="1.42578125" style="41" customWidth="1"/>
    <col min="15874" max="15874" width="2.42578125" style="41" customWidth="1"/>
    <col min="15875" max="15875" width="1.85546875" style="41" customWidth="1"/>
    <col min="15876" max="15876" width="2.140625" style="41" customWidth="1"/>
    <col min="15877" max="15877" width="2.28515625" style="41" customWidth="1"/>
    <col min="15878" max="15878" width="2.7109375" style="41" customWidth="1"/>
    <col min="15879" max="15879" width="5.42578125" style="41" customWidth="1"/>
    <col min="15880" max="15880" width="11.5703125" style="41" customWidth="1"/>
    <col min="15881" max="15881" width="5.42578125" style="41" customWidth="1"/>
    <col min="15882" max="15882" width="6.42578125" style="41" customWidth="1"/>
    <col min="15883" max="15883" width="6" style="41" customWidth="1"/>
    <col min="15884" max="15884" width="4.7109375" style="41" customWidth="1"/>
    <col min="15885" max="15885" width="11.7109375" style="41" customWidth="1"/>
    <col min="15886" max="15886" width="10.42578125" style="41" customWidth="1"/>
    <col min="15887" max="15887" width="5" style="41" customWidth="1"/>
    <col min="15888" max="15888" width="5.85546875" style="41" customWidth="1"/>
    <col min="15889" max="15889" width="2" style="41" customWidth="1"/>
    <col min="15890" max="15890" width="2.28515625" style="41" customWidth="1"/>
    <col min="15891" max="15891" width="1.42578125" style="41" customWidth="1"/>
    <col min="15892" max="15892" width="2.42578125" style="41" customWidth="1"/>
    <col min="15893" max="15893" width="1" style="41" customWidth="1"/>
    <col min="15894" max="16128" width="9.140625" style="41"/>
    <col min="16129" max="16129" width="1.42578125" style="41" customWidth="1"/>
    <col min="16130" max="16130" width="2.42578125" style="41" customWidth="1"/>
    <col min="16131" max="16131" width="1.85546875" style="41" customWidth="1"/>
    <col min="16132" max="16132" width="2.140625" style="41" customWidth="1"/>
    <col min="16133" max="16133" width="2.28515625" style="41" customWidth="1"/>
    <col min="16134" max="16134" width="2.7109375" style="41" customWidth="1"/>
    <col min="16135" max="16135" width="5.42578125" style="41" customWidth="1"/>
    <col min="16136" max="16136" width="11.5703125" style="41" customWidth="1"/>
    <col min="16137" max="16137" width="5.42578125" style="41" customWidth="1"/>
    <col min="16138" max="16138" width="6.42578125" style="41" customWidth="1"/>
    <col min="16139" max="16139" width="6" style="41" customWidth="1"/>
    <col min="16140" max="16140" width="4.7109375" style="41" customWidth="1"/>
    <col min="16141" max="16141" width="11.7109375" style="41" customWidth="1"/>
    <col min="16142" max="16142" width="10.42578125" style="41" customWidth="1"/>
    <col min="16143" max="16143" width="5" style="41" customWidth="1"/>
    <col min="16144" max="16144" width="5.85546875" style="41" customWidth="1"/>
    <col min="16145" max="16145" width="2" style="41" customWidth="1"/>
    <col min="16146" max="16146" width="2.28515625" style="41" customWidth="1"/>
    <col min="16147" max="16147" width="1.42578125" style="41" customWidth="1"/>
    <col min="16148" max="16148" width="2.42578125" style="41" customWidth="1"/>
    <col min="16149" max="16149" width="1" style="41" customWidth="1"/>
    <col min="16150" max="16384" width="9.140625" style="41"/>
  </cols>
  <sheetData>
    <row r="1" spans="1:33" ht="10.5" customHeight="1" thickBot="1">
      <c r="A1" s="38"/>
      <c r="B1" s="38"/>
      <c r="C1" s="38"/>
      <c r="D1" s="38"/>
      <c r="E1" s="38"/>
      <c r="F1" s="38"/>
      <c r="G1" s="38"/>
      <c r="H1" s="38"/>
      <c r="I1" s="38"/>
      <c r="J1" s="38"/>
      <c r="K1" s="38"/>
      <c r="L1" s="38"/>
      <c r="M1" s="38"/>
      <c r="N1" s="38"/>
      <c r="O1" s="38"/>
      <c r="P1" s="38"/>
      <c r="Q1" s="38"/>
      <c r="R1" s="38"/>
      <c r="S1" s="38"/>
      <c r="T1" s="38"/>
      <c r="U1" s="38"/>
      <c r="V1" s="39"/>
      <c r="W1" s="39"/>
      <c r="X1" s="39"/>
      <c r="Y1" s="39"/>
      <c r="Z1" s="39"/>
      <c r="AA1" s="40"/>
      <c r="AB1" s="40"/>
      <c r="AC1" s="40"/>
      <c r="AD1" s="40"/>
      <c r="AE1" s="40"/>
      <c r="AF1" s="40"/>
      <c r="AG1" s="40"/>
    </row>
    <row r="2" spans="1:33" ht="15.75" thickTop="1" thickBot="1">
      <c r="A2" s="38"/>
      <c r="B2" s="42"/>
      <c r="C2" s="43"/>
      <c r="D2" s="43"/>
      <c r="E2" s="43"/>
      <c r="F2" s="43"/>
      <c r="G2" s="43"/>
      <c r="H2" s="43"/>
      <c r="I2" s="43"/>
      <c r="J2" s="43"/>
      <c r="K2" s="43"/>
      <c r="L2" s="43"/>
      <c r="M2" s="43"/>
      <c r="N2" s="43"/>
      <c r="O2" s="43"/>
      <c r="P2" s="43"/>
      <c r="Q2" s="43"/>
      <c r="R2" s="43"/>
      <c r="S2" s="43"/>
      <c r="T2" s="44"/>
      <c r="U2" s="38"/>
      <c r="V2" s="39"/>
      <c r="W2" s="39"/>
      <c r="X2" s="39"/>
      <c r="Y2" s="39"/>
      <c r="Z2" s="39"/>
    </row>
    <row r="3" spans="1:33" ht="15.75" thickTop="1" thickBot="1">
      <c r="A3" s="38"/>
      <c r="B3" s="46"/>
      <c r="C3" s="47"/>
      <c r="D3" s="48"/>
      <c r="E3" s="48"/>
      <c r="F3" s="48"/>
      <c r="G3" s="48"/>
      <c r="H3" s="48"/>
      <c r="I3" s="48"/>
      <c r="J3" s="48"/>
      <c r="K3" s="48"/>
      <c r="L3" s="48"/>
      <c r="M3" s="48"/>
      <c r="N3" s="48"/>
      <c r="O3" s="48"/>
      <c r="P3" s="48"/>
      <c r="Q3" s="48"/>
      <c r="R3" s="48"/>
      <c r="S3" s="49"/>
      <c r="T3" s="50"/>
      <c r="U3" s="38"/>
      <c r="V3" s="39"/>
      <c r="W3" s="39"/>
      <c r="X3" s="39"/>
      <c r="Y3" s="39"/>
      <c r="Z3" s="39"/>
      <c r="AA3" s="51"/>
      <c r="AB3" s="51"/>
      <c r="AC3" s="51"/>
      <c r="AD3" s="51"/>
      <c r="AE3" s="51"/>
      <c r="AF3" s="51"/>
      <c r="AG3" s="51"/>
    </row>
    <row r="4" spans="1:33" ht="15.75" thickTop="1" thickBot="1">
      <c r="A4" s="38"/>
      <c r="B4" s="46"/>
      <c r="C4" s="52"/>
      <c r="D4" s="42"/>
      <c r="E4" s="53"/>
      <c r="F4" s="53"/>
      <c r="G4" s="53"/>
      <c r="H4" s="53"/>
      <c r="I4" s="53"/>
      <c r="J4" s="53"/>
      <c r="K4" s="53"/>
      <c r="L4" s="53"/>
      <c r="M4" s="53"/>
      <c r="N4" s="53"/>
      <c r="O4" s="53"/>
      <c r="P4" s="53"/>
      <c r="Q4" s="53"/>
      <c r="R4" s="44"/>
      <c r="S4" s="54"/>
      <c r="T4" s="50"/>
      <c r="U4" s="38"/>
      <c r="V4" s="39"/>
      <c r="W4" s="39"/>
      <c r="X4" s="39"/>
      <c r="Y4" s="39"/>
      <c r="Z4" s="39"/>
      <c r="AA4" s="51"/>
      <c r="AB4" s="51"/>
      <c r="AC4" s="51"/>
      <c r="AD4" s="51"/>
      <c r="AE4" s="51"/>
      <c r="AF4" s="51"/>
      <c r="AG4" s="51"/>
    </row>
    <row r="5" spans="1:33" ht="15.75" thickTop="1" thickBot="1">
      <c r="A5" s="38"/>
      <c r="B5" s="46"/>
      <c r="C5" s="52"/>
      <c r="D5" s="55"/>
      <c r="E5" s="52"/>
      <c r="F5" s="56"/>
      <c r="G5" s="56"/>
      <c r="H5" s="56"/>
      <c r="I5" s="56"/>
      <c r="J5" s="56"/>
      <c r="K5" s="56"/>
      <c r="L5" s="56"/>
      <c r="M5" s="56"/>
      <c r="N5" s="56"/>
      <c r="O5" s="56"/>
      <c r="P5" s="56"/>
      <c r="Q5" s="49"/>
      <c r="R5" s="50"/>
      <c r="S5" s="54"/>
      <c r="T5" s="50"/>
      <c r="U5" s="38"/>
      <c r="V5" s="39"/>
      <c r="W5" s="39"/>
      <c r="X5" s="39"/>
      <c r="Y5" s="39"/>
      <c r="Z5" s="39"/>
      <c r="AA5" s="51"/>
      <c r="AB5" s="51"/>
      <c r="AC5" s="51"/>
      <c r="AD5" s="51"/>
      <c r="AE5" s="51"/>
      <c r="AF5" s="51"/>
      <c r="AG5" s="51"/>
    </row>
    <row r="6" spans="1:33" thickTop="1">
      <c r="A6" s="38"/>
      <c r="B6" s="46"/>
      <c r="C6" s="52"/>
      <c r="D6" s="55"/>
      <c r="E6" s="52"/>
      <c r="F6" s="52"/>
      <c r="G6" s="38"/>
      <c r="H6" s="38"/>
      <c r="I6" s="38"/>
      <c r="J6" s="38"/>
      <c r="K6" s="38"/>
      <c r="L6" s="38"/>
      <c r="M6" s="38"/>
      <c r="N6" s="38"/>
      <c r="O6" s="38"/>
      <c r="P6" s="54"/>
      <c r="Q6" s="54"/>
      <c r="R6" s="50"/>
      <c r="S6" s="54"/>
      <c r="T6" s="50"/>
      <c r="U6" s="38"/>
      <c r="V6" s="39"/>
      <c r="W6" s="39"/>
      <c r="X6" s="39"/>
      <c r="Y6" s="39"/>
      <c r="Z6" s="39"/>
      <c r="AA6" s="51"/>
      <c r="AB6" s="51"/>
      <c r="AC6" s="51"/>
      <c r="AD6" s="51"/>
      <c r="AE6" s="51"/>
      <c r="AF6" s="51"/>
      <c r="AG6" s="51"/>
    </row>
    <row r="7" spans="1:33" ht="14.25">
      <c r="A7" s="38"/>
      <c r="B7" s="46"/>
      <c r="C7" s="52"/>
      <c r="D7" s="55"/>
      <c r="E7" s="52"/>
      <c r="F7" s="52"/>
      <c r="G7" s="38"/>
      <c r="H7" s="38"/>
      <c r="I7" s="38"/>
      <c r="J7" s="38"/>
      <c r="K7" s="38"/>
      <c r="L7" s="38"/>
      <c r="M7" s="38"/>
      <c r="N7" s="38"/>
      <c r="O7" s="38"/>
      <c r="P7" s="54"/>
      <c r="Q7" s="54"/>
      <c r="R7" s="50"/>
      <c r="S7" s="54"/>
      <c r="T7" s="50"/>
      <c r="U7" s="38"/>
      <c r="V7" s="39"/>
      <c r="W7" s="39"/>
      <c r="X7" s="39"/>
      <c r="Y7" s="39"/>
      <c r="Z7" s="39"/>
      <c r="AA7" s="51"/>
      <c r="AB7" s="51"/>
      <c r="AC7" s="51"/>
      <c r="AD7" s="51"/>
      <c r="AE7" s="51"/>
      <c r="AF7" s="51"/>
      <c r="AG7" s="51"/>
    </row>
    <row r="8" spans="1:33" ht="14.25">
      <c r="A8" s="38"/>
      <c r="B8" s="46"/>
      <c r="C8" s="52"/>
      <c r="D8" s="55"/>
      <c r="E8" s="52"/>
      <c r="F8" s="52"/>
      <c r="G8" s="38"/>
      <c r="H8" s="38"/>
      <c r="I8" s="38"/>
      <c r="J8" s="38"/>
      <c r="K8" s="38"/>
      <c r="L8" s="38"/>
      <c r="M8" s="38"/>
      <c r="N8" s="38"/>
      <c r="O8" s="38"/>
      <c r="P8" s="54"/>
      <c r="Q8" s="54"/>
      <c r="R8" s="50"/>
      <c r="S8" s="54"/>
      <c r="T8" s="50"/>
      <c r="U8" s="38"/>
      <c r="V8" s="39"/>
      <c r="W8" s="39"/>
      <c r="X8" s="39"/>
      <c r="Y8" s="39"/>
      <c r="Z8" s="39"/>
      <c r="AA8" s="51"/>
      <c r="AB8" s="51"/>
      <c r="AC8" s="51"/>
      <c r="AD8" s="51"/>
      <c r="AE8" s="51"/>
      <c r="AF8" s="51"/>
      <c r="AG8" s="51"/>
    </row>
    <row r="9" spans="1:33" ht="96.75" customHeight="1">
      <c r="A9" s="38"/>
      <c r="B9" s="46"/>
      <c r="C9" s="52"/>
      <c r="D9" s="55"/>
      <c r="E9" s="52"/>
      <c r="F9" s="314" t="s">
        <v>100</v>
      </c>
      <c r="G9" s="315"/>
      <c r="H9" s="315"/>
      <c r="I9" s="315"/>
      <c r="J9" s="315"/>
      <c r="K9" s="315"/>
      <c r="L9" s="315"/>
      <c r="M9" s="315"/>
      <c r="N9" s="315"/>
      <c r="O9" s="315"/>
      <c r="P9" s="316"/>
      <c r="Q9" s="57"/>
      <c r="R9" s="58"/>
      <c r="S9" s="59"/>
      <c r="T9" s="58"/>
      <c r="U9" s="38"/>
      <c r="V9" s="39"/>
      <c r="W9" s="39"/>
      <c r="X9" s="39"/>
      <c r="Y9" s="39"/>
      <c r="Z9" s="39"/>
      <c r="AA9" s="51"/>
      <c r="AB9" s="51"/>
      <c r="AC9" s="51"/>
      <c r="AD9" s="51"/>
      <c r="AE9" s="51"/>
      <c r="AF9" s="51"/>
      <c r="AG9" s="51"/>
    </row>
    <row r="10" spans="1:33" ht="26.25">
      <c r="A10" s="38"/>
      <c r="B10" s="46"/>
      <c r="C10" s="52"/>
      <c r="D10" s="55"/>
      <c r="E10" s="52"/>
      <c r="F10" s="60"/>
      <c r="G10" s="61"/>
      <c r="H10" s="61"/>
      <c r="I10" s="61"/>
      <c r="J10" s="61"/>
      <c r="K10" s="61"/>
      <c r="L10" s="61"/>
      <c r="M10" s="61"/>
      <c r="N10" s="61"/>
      <c r="O10" s="61"/>
      <c r="P10" s="62"/>
      <c r="Q10" s="57"/>
      <c r="R10" s="58"/>
      <c r="S10" s="59"/>
      <c r="T10" s="58"/>
      <c r="U10" s="38"/>
      <c r="V10" s="39"/>
      <c r="W10" s="39"/>
      <c r="X10" s="39"/>
      <c r="Y10" s="39"/>
      <c r="Z10" s="39"/>
      <c r="AA10" s="51"/>
      <c r="AB10" s="51"/>
      <c r="AC10" s="51"/>
      <c r="AD10" s="51"/>
      <c r="AE10" s="51"/>
      <c r="AF10" s="51"/>
      <c r="AG10" s="51"/>
    </row>
    <row r="11" spans="1:33" ht="26.25">
      <c r="A11" s="38"/>
      <c r="B11" s="46"/>
      <c r="C11" s="52"/>
      <c r="D11" s="55"/>
      <c r="E11" s="52"/>
      <c r="F11" s="52"/>
      <c r="G11" s="63"/>
      <c r="H11" s="63"/>
      <c r="I11" s="63"/>
      <c r="J11" s="63"/>
      <c r="K11" s="63"/>
      <c r="L11" s="63"/>
      <c r="M11" s="63"/>
      <c r="N11" s="63"/>
      <c r="O11" s="63"/>
      <c r="P11" s="57"/>
      <c r="Q11" s="57"/>
      <c r="R11" s="58"/>
      <c r="S11" s="59"/>
      <c r="T11" s="58"/>
      <c r="U11" s="38"/>
      <c r="V11" s="39"/>
      <c r="W11" s="39"/>
      <c r="X11" s="39"/>
      <c r="Y11" s="39"/>
      <c r="Z11" s="39"/>
      <c r="AA11" s="51"/>
      <c r="AB11" s="51"/>
      <c r="AC11" s="51"/>
      <c r="AD11" s="51"/>
      <c r="AE11" s="51"/>
      <c r="AF11" s="51"/>
      <c r="AG11" s="51"/>
    </row>
    <row r="12" spans="1:33" ht="14.25">
      <c r="A12" s="38"/>
      <c r="B12" s="46"/>
      <c r="C12" s="52"/>
      <c r="D12" s="55"/>
      <c r="E12" s="52"/>
      <c r="F12" s="52"/>
      <c r="G12" s="317"/>
      <c r="H12" s="317"/>
      <c r="I12" s="317"/>
      <c r="J12" s="317"/>
      <c r="K12" s="317"/>
      <c r="L12" s="317"/>
      <c r="M12" s="317"/>
      <c r="N12" s="317"/>
      <c r="O12" s="317"/>
      <c r="P12" s="64"/>
      <c r="Q12" s="64"/>
      <c r="R12" s="65"/>
      <c r="S12" s="64"/>
      <c r="T12" s="65"/>
      <c r="U12" s="38"/>
      <c r="V12" s="39"/>
      <c r="W12" s="39"/>
      <c r="X12" s="39"/>
      <c r="Y12" s="39"/>
      <c r="Z12" s="39"/>
      <c r="AA12" s="51"/>
      <c r="AB12" s="51"/>
      <c r="AC12" s="51"/>
      <c r="AD12" s="51"/>
      <c r="AE12" s="51"/>
      <c r="AF12" s="51"/>
      <c r="AG12" s="51"/>
    </row>
    <row r="13" spans="1:33" ht="27.75" customHeight="1">
      <c r="A13" s="38"/>
      <c r="B13" s="46"/>
      <c r="C13" s="52"/>
      <c r="D13" s="55"/>
      <c r="E13" s="52"/>
      <c r="F13" s="318" t="s">
        <v>212</v>
      </c>
      <c r="G13" s="319"/>
      <c r="H13" s="319"/>
      <c r="I13" s="319"/>
      <c r="J13" s="319"/>
      <c r="K13" s="319"/>
      <c r="L13" s="319"/>
      <c r="M13" s="319"/>
      <c r="N13" s="319"/>
      <c r="O13" s="319"/>
      <c r="P13" s="320"/>
      <c r="Q13" s="66"/>
      <c r="R13" s="67"/>
      <c r="S13" s="68"/>
      <c r="T13" s="67"/>
      <c r="U13" s="38"/>
      <c r="V13" s="39"/>
      <c r="W13" s="39"/>
      <c r="X13" s="39"/>
      <c r="Y13" s="39"/>
      <c r="Z13" s="39"/>
      <c r="AA13" s="51"/>
      <c r="AB13" s="51"/>
      <c r="AC13" s="51"/>
      <c r="AD13" s="51"/>
      <c r="AE13" s="51"/>
      <c r="AF13" s="51"/>
      <c r="AG13" s="51"/>
    </row>
    <row r="14" spans="1:33" ht="27.75">
      <c r="A14" s="38"/>
      <c r="B14" s="46"/>
      <c r="C14" s="52"/>
      <c r="D14" s="55"/>
      <c r="E14" s="52"/>
      <c r="F14" s="318"/>
      <c r="G14" s="319"/>
      <c r="H14" s="319"/>
      <c r="I14" s="319"/>
      <c r="J14" s="319"/>
      <c r="K14" s="319"/>
      <c r="L14" s="319"/>
      <c r="M14" s="319"/>
      <c r="N14" s="319"/>
      <c r="O14" s="319"/>
      <c r="P14" s="320"/>
      <c r="Q14" s="66"/>
      <c r="R14" s="67"/>
      <c r="S14" s="68"/>
      <c r="T14" s="67"/>
      <c r="U14" s="38"/>
      <c r="V14" s="39"/>
      <c r="W14" s="39"/>
      <c r="X14" s="39"/>
      <c r="Y14" s="39"/>
      <c r="Z14" s="39"/>
      <c r="AA14" s="51"/>
      <c r="AB14" s="51"/>
      <c r="AC14" s="51"/>
      <c r="AD14" s="51"/>
      <c r="AE14" s="51"/>
      <c r="AF14" s="51"/>
      <c r="AG14" s="51"/>
    </row>
    <row r="15" spans="1:33" ht="15.75">
      <c r="A15" s="69"/>
      <c r="B15" s="70"/>
      <c r="C15" s="71"/>
      <c r="D15" s="72"/>
      <c r="E15" s="71"/>
      <c r="F15" s="71"/>
      <c r="G15" s="73" t="s">
        <v>12</v>
      </c>
      <c r="H15" s="74"/>
      <c r="I15" s="75"/>
      <c r="J15" s="75"/>
      <c r="K15" s="75"/>
      <c r="L15" s="75"/>
      <c r="M15" s="75"/>
      <c r="N15" s="75"/>
      <c r="O15" s="75"/>
      <c r="P15" s="76"/>
      <c r="Q15" s="76"/>
      <c r="R15" s="77"/>
      <c r="S15" s="76"/>
      <c r="T15" s="77"/>
      <c r="U15" s="69"/>
      <c r="V15" s="39"/>
      <c r="W15" s="39"/>
      <c r="X15" s="39"/>
      <c r="Y15" s="39"/>
      <c r="Z15" s="39"/>
      <c r="AA15" s="51"/>
      <c r="AB15" s="51"/>
      <c r="AC15" s="51"/>
      <c r="AD15" s="51"/>
      <c r="AE15" s="51"/>
      <c r="AF15" s="51"/>
      <c r="AG15" s="51"/>
    </row>
    <row r="16" spans="1:33" ht="15.75">
      <c r="A16" s="69"/>
      <c r="B16" s="70"/>
      <c r="C16" s="71"/>
      <c r="D16" s="72"/>
      <c r="E16" s="71"/>
      <c r="F16" s="71"/>
      <c r="G16" s="73"/>
      <c r="H16" s="74"/>
      <c r="I16" s="75"/>
      <c r="J16" s="75"/>
      <c r="K16" s="75"/>
      <c r="L16" s="75"/>
      <c r="M16" s="75"/>
      <c r="N16" s="75"/>
      <c r="O16" s="75"/>
      <c r="P16" s="76"/>
      <c r="Q16" s="76"/>
      <c r="R16" s="77"/>
      <c r="S16" s="76"/>
      <c r="T16" s="77"/>
      <c r="U16" s="69"/>
      <c r="V16" s="39"/>
      <c r="W16" s="39"/>
      <c r="X16" s="39"/>
      <c r="Y16" s="39"/>
      <c r="Z16" s="39"/>
      <c r="AA16" s="51"/>
      <c r="AB16" s="51"/>
      <c r="AC16" s="51"/>
      <c r="AD16" s="51"/>
      <c r="AE16" s="51"/>
      <c r="AF16" s="51"/>
      <c r="AG16" s="51"/>
    </row>
    <row r="17" spans="1:33" ht="15.75">
      <c r="A17" s="69"/>
      <c r="B17" s="70"/>
      <c r="C17" s="71"/>
      <c r="D17" s="72"/>
      <c r="E17" s="71"/>
      <c r="F17" s="71"/>
      <c r="G17" s="73"/>
      <c r="H17" s="74"/>
      <c r="I17" s="75"/>
      <c r="J17" s="75"/>
      <c r="K17" s="75"/>
      <c r="L17" s="75"/>
      <c r="M17" s="75"/>
      <c r="N17" s="75"/>
      <c r="O17" s="75"/>
      <c r="P17" s="76"/>
      <c r="Q17" s="76"/>
      <c r="R17" s="77"/>
      <c r="S17" s="76"/>
      <c r="T17" s="77"/>
      <c r="U17" s="69"/>
      <c r="V17" s="39"/>
      <c r="W17" s="39"/>
      <c r="X17" s="39"/>
      <c r="Y17" s="39"/>
      <c r="Z17" s="39"/>
      <c r="AA17" s="51"/>
      <c r="AB17" s="51"/>
      <c r="AC17" s="51"/>
      <c r="AD17" s="51"/>
      <c r="AE17" s="51"/>
      <c r="AF17" s="51"/>
      <c r="AG17" s="51"/>
    </row>
    <row r="18" spans="1:33" ht="15.75">
      <c r="A18" s="69"/>
      <c r="B18" s="70"/>
      <c r="C18" s="71"/>
      <c r="D18" s="72"/>
      <c r="E18" s="71"/>
      <c r="F18" s="321" t="s">
        <v>13</v>
      </c>
      <c r="G18" s="322"/>
      <c r="H18" s="322"/>
      <c r="I18" s="313" t="s">
        <v>28</v>
      </c>
      <c r="J18" s="313"/>
      <c r="K18" s="313"/>
      <c r="L18" s="313"/>
      <c r="M18" s="313"/>
      <c r="N18" s="313"/>
      <c r="O18" s="313"/>
      <c r="P18" s="78"/>
      <c r="Q18" s="76"/>
      <c r="R18" s="77"/>
      <c r="S18" s="76"/>
      <c r="T18" s="77"/>
      <c r="U18" s="69"/>
      <c r="V18" s="39"/>
      <c r="W18" s="39"/>
      <c r="X18" s="39"/>
      <c r="Y18" s="39"/>
      <c r="Z18" s="39"/>
      <c r="AA18" s="51"/>
      <c r="AB18" s="51"/>
      <c r="AC18" s="51"/>
      <c r="AD18" s="51"/>
      <c r="AE18" s="51"/>
      <c r="AF18" s="51"/>
      <c r="AG18" s="51"/>
    </row>
    <row r="19" spans="1:33" ht="15.75">
      <c r="A19" s="69"/>
      <c r="B19" s="70"/>
      <c r="C19" s="71"/>
      <c r="D19" s="72"/>
      <c r="E19" s="71"/>
      <c r="F19" s="79"/>
      <c r="G19" s="80"/>
      <c r="H19" s="80"/>
      <c r="I19" s="313" t="s">
        <v>29</v>
      </c>
      <c r="J19" s="313"/>
      <c r="K19" s="313"/>
      <c r="L19" s="313"/>
      <c r="M19" s="313"/>
      <c r="N19" s="313"/>
      <c r="O19" s="313"/>
      <c r="P19" s="78"/>
      <c r="Q19" s="76"/>
      <c r="R19" s="77"/>
      <c r="S19" s="76"/>
      <c r="T19" s="77"/>
      <c r="U19" s="69"/>
      <c r="V19" s="39"/>
      <c r="W19" s="39"/>
      <c r="X19" s="39"/>
      <c r="Y19" s="39"/>
      <c r="Z19" s="39"/>
      <c r="AA19" s="51"/>
      <c r="AB19" s="51"/>
      <c r="AC19" s="51"/>
      <c r="AD19" s="51"/>
      <c r="AE19" s="51"/>
      <c r="AF19" s="51"/>
      <c r="AG19" s="51"/>
    </row>
    <row r="20" spans="1:33" ht="15.75">
      <c r="A20" s="69"/>
      <c r="B20" s="70"/>
      <c r="C20" s="71"/>
      <c r="D20" s="72"/>
      <c r="E20" s="71"/>
      <c r="F20" s="79"/>
      <c r="G20" s="80"/>
      <c r="H20" s="80"/>
      <c r="I20" s="81" t="s">
        <v>33</v>
      </c>
      <c r="J20" s="82"/>
      <c r="K20" s="82"/>
      <c r="L20" s="82"/>
      <c r="M20" s="82"/>
      <c r="N20" s="82"/>
      <c r="O20" s="82"/>
      <c r="P20" s="78"/>
      <c r="Q20" s="76"/>
      <c r="R20" s="77"/>
      <c r="S20" s="76"/>
      <c r="T20" s="77"/>
      <c r="U20" s="69"/>
      <c r="V20" s="39"/>
      <c r="W20" s="39"/>
      <c r="X20" s="39"/>
      <c r="Y20" s="39"/>
      <c r="Z20" s="39"/>
      <c r="AA20" s="51"/>
      <c r="AB20" s="51"/>
      <c r="AC20" s="51"/>
      <c r="AD20" s="51"/>
      <c r="AE20" s="51"/>
      <c r="AF20" s="51"/>
      <c r="AG20" s="51"/>
    </row>
    <row r="21" spans="1:33" ht="15.75">
      <c r="A21" s="38"/>
      <c r="B21" s="46"/>
      <c r="C21" s="52"/>
      <c r="D21" s="55"/>
      <c r="E21" s="52"/>
      <c r="F21" s="52"/>
      <c r="G21" s="83"/>
      <c r="H21" s="83"/>
      <c r="I21" s="323"/>
      <c r="J21" s="323"/>
      <c r="K21" s="323"/>
      <c r="L21" s="323"/>
      <c r="M21" s="323"/>
      <c r="N21" s="323"/>
      <c r="O21" s="323"/>
      <c r="P21" s="78"/>
      <c r="Q21" s="78"/>
      <c r="R21" s="84"/>
      <c r="S21" s="85"/>
      <c r="T21" s="84"/>
      <c r="U21" s="38"/>
      <c r="V21" s="39"/>
      <c r="W21" s="39"/>
      <c r="X21" s="39"/>
      <c r="Y21" s="39"/>
      <c r="Z21" s="39"/>
      <c r="AA21" s="51"/>
      <c r="AB21" s="51"/>
      <c r="AC21" s="51"/>
      <c r="AD21" s="51"/>
      <c r="AE21" s="51"/>
      <c r="AF21" s="51"/>
      <c r="AG21" s="51"/>
    </row>
    <row r="22" spans="1:33" ht="15.75">
      <c r="A22" s="38"/>
      <c r="B22" s="46"/>
      <c r="C22" s="52"/>
      <c r="D22" s="55"/>
      <c r="E22" s="52"/>
      <c r="F22" s="52"/>
      <c r="G22" s="83"/>
      <c r="H22" s="83"/>
      <c r="I22" s="86"/>
      <c r="J22" s="86"/>
      <c r="K22" s="86"/>
      <c r="L22" s="86"/>
      <c r="M22" s="86"/>
      <c r="N22" s="86"/>
      <c r="O22" s="86"/>
      <c r="P22" s="78"/>
      <c r="Q22" s="78"/>
      <c r="R22" s="84"/>
      <c r="S22" s="85"/>
      <c r="T22" s="84"/>
      <c r="U22" s="38"/>
      <c r="V22" s="39"/>
      <c r="W22" s="39"/>
      <c r="X22" s="39"/>
      <c r="Y22" s="39"/>
      <c r="Z22" s="39"/>
      <c r="AA22" s="51"/>
      <c r="AB22" s="51"/>
      <c r="AC22" s="51"/>
      <c r="AD22" s="51"/>
      <c r="AE22" s="51"/>
      <c r="AF22" s="51"/>
      <c r="AG22" s="51"/>
    </row>
    <row r="23" spans="1:33" ht="15.75">
      <c r="A23" s="38"/>
      <c r="B23" s="46"/>
      <c r="C23" s="52"/>
      <c r="D23" s="55"/>
      <c r="E23" s="52"/>
      <c r="F23" s="52"/>
      <c r="G23" s="83"/>
      <c r="H23" s="83"/>
      <c r="I23" s="86"/>
      <c r="J23" s="86"/>
      <c r="K23" s="86"/>
      <c r="L23" s="86"/>
      <c r="M23" s="86"/>
      <c r="N23" s="86"/>
      <c r="O23" s="86"/>
      <c r="P23" s="78"/>
      <c r="Q23" s="78"/>
      <c r="R23" s="84"/>
      <c r="S23" s="85"/>
      <c r="T23" s="84"/>
      <c r="U23" s="38"/>
      <c r="V23" s="39"/>
      <c r="W23" s="39"/>
      <c r="X23" s="39"/>
      <c r="Y23" s="39"/>
      <c r="Z23" s="39"/>
      <c r="AA23" s="51"/>
      <c r="AB23" s="51"/>
      <c r="AC23" s="51"/>
      <c r="AD23" s="51"/>
      <c r="AE23" s="51"/>
      <c r="AF23" s="51"/>
      <c r="AG23" s="51"/>
    </row>
    <row r="24" spans="1:33" ht="15.75" customHeight="1">
      <c r="A24" s="69"/>
      <c r="B24" s="70"/>
      <c r="C24" s="71"/>
      <c r="D24" s="72"/>
      <c r="E24" s="71"/>
      <c r="F24" s="311" t="s">
        <v>32</v>
      </c>
      <c r="G24" s="312"/>
      <c r="H24" s="312"/>
      <c r="I24" s="313" t="s">
        <v>92</v>
      </c>
      <c r="J24" s="313"/>
      <c r="K24" s="313"/>
      <c r="L24" s="313"/>
      <c r="M24" s="313"/>
      <c r="N24" s="313"/>
      <c r="O24" s="313"/>
      <c r="P24" s="87"/>
      <c r="Q24" s="87"/>
      <c r="R24" s="88"/>
      <c r="S24" s="89"/>
      <c r="T24" s="88"/>
      <c r="U24" s="69"/>
      <c r="V24" s="39"/>
      <c r="W24" s="39"/>
      <c r="X24" s="39"/>
      <c r="Y24" s="39"/>
      <c r="Z24" s="39"/>
      <c r="AA24" s="51"/>
      <c r="AB24" s="51"/>
      <c r="AC24" s="51"/>
      <c r="AD24" s="51"/>
      <c r="AE24" s="51"/>
      <c r="AF24" s="51"/>
      <c r="AG24" s="51"/>
    </row>
    <row r="25" spans="1:33" ht="15.75">
      <c r="A25" s="69"/>
      <c r="B25" s="70"/>
      <c r="C25" s="71"/>
      <c r="D25" s="72"/>
      <c r="E25" s="71"/>
      <c r="F25" s="71"/>
      <c r="G25" s="90"/>
      <c r="H25" s="91"/>
      <c r="I25" s="313" t="s">
        <v>93</v>
      </c>
      <c r="J25" s="313"/>
      <c r="K25" s="313"/>
      <c r="L25" s="313"/>
      <c r="M25" s="313"/>
      <c r="N25" s="313"/>
      <c r="O25" s="313"/>
      <c r="P25" s="87"/>
      <c r="Q25" s="87"/>
      <c r="R25" s="92"/>
      <c r="S25" s="93"/>
      <c r="T25" s="92"/>
      <c r="U25" s="69"/>
      <c r="V25" s="39"/>
      <c r="W25" s="39"/>
      <c r="X25" s="39"/>
      <c r="Y25" s="39"/>
      <c r="Z25" s="39"/>
      <c r="AA25" s="51"/>
      <c r="AB25" s="51"/>
      <c r="AC25" s="51"/>
      <c r="AD25" s="51"/>
      <c r="AE25" s="51"/>
      <c r="AF25" s="51"/>
      <c r="AG25" s="51"/>
    </row>
    <row r="26" spans="1:33" ht="15.75">
      <c r="A26" s="69"/>
      <c r="B26" s="70"/>
      <c r="C26" s="71"/>
      <c r="D26" s="72"/>
      <c r="E26" s="71"/>
      <c r="F26" s="71"/>
      <c r="G26" s="90"/>
      <c r="H26" s="91"/>
      <c r="I26" s="313" t="s">
        <v>94</v>
      </c>
      <c r="J26" s="313"/>
      <c r="K26" s="313"/>
      <c r="L26" s="313"/>
      <c r="M26" s="313"/>
      <c r="N26" s="313"/>
      <c r="O26" s="313"/>
      <c r="P26" s="87"/>
      <c r="Q26" s="87"/>
      <c r="R26" s="92"/>
      <c r="S26" s="93"/>
      <c r="T26" s="92"/>
      <c r="U26" s="69"/>
      <c r="V26" s="39"/>
      <c r="W26" s="39"/>
      <c r="X26" s="39"/>
      <c r="Y26" s="39"/>
      <c r="Z26" s="39"/>
      <c r="AA26" s="51"/>
      <c r="AB26" s="51"/>
      <c r="AC26" s="51"/>
      <c r="AD26" s="51"/>
      <c r="AE26" s="51"/>
      <c r="AF26" s="51"/>
      <c r="AG26" s="51"/>
    </row>
    <row r="27" spans="1:33" ht="15.75">
      <c r="A27" s="69"/>
      <c r="B27" s="70"/>
      <c r="C27" s="71"/>
      <c r="D27" s="72"/>
      <c r="E27" s="71"/>
      <c r="F27" s="71"/>
      <c r="G27" s="90"/>
      <c r="H27" s="91"/>
      <c r="I27" s="313" t="s">
        <v>95</v>
      </c>
      <c r="J27" s="313"/>
      <c r="K27" s="313"/>
      <c r="L27" s="313"/>
      <c r="M27" s="313"/>
      <c r="N27" s="313"/>
      <c r="O27" s="313"/>
      <c r="P27" s="87"/>
      <c r="Q27" s="87"/>
      <c r="R27" s="92"/>
      <c r="S27" s="93"/>
      <c r="T27" s="92"/>
      <c r="U27" s="69"/>
      <c r="V27" s="39"/>
      <c r="W27" s="39"/>
      <c r="X27" s="39"/>
      <c r="Y27" s="39"/>
      <c r="Z27" s="39"/>
      <c r="AA27" s="51"/>
      <c r="AB27" s="51"/>
      <c r="AC27" s="51"/>
      <c r="AD27" s="51"/>
      <c r="AE27" s="51"/>
      <c r="AF27" s="51"/>
      <c r="AG27" s="51"/>
    </row>
    <row r="28" spans="1:33" ht="15.75">
      <c r="A28" s="69"/>
      <c r="B28" s="70"/>
      <c r="C28" s="71"/>
      <c r="D28" s="72"/>
      <c r="E28" s="71"/>
      <c r="F28" s="71"/>
      <c r="G28" s="90"/>
      <c r="H28" s="91"/>
      <c r="I28" s="94"/>
      <c r="J28" s="95"/>
      <c r="K28" s="95"/>
      <c r="L28" s="95"/>
      <c r="M28" s="95"/>
      <c r="N28" s="95"/>
      <c r="O28" s="95"/>
      <c r="P28" s="87"/>
      <c r="Q28" s="87"/>
      <c r="R28" s="92"/>
      <c r="S28" s="93"/>
      <c r="T28" s="92"/>
      <c r="U28" s="69"/>
      <c r="V28" s="39"/>
      <c r="W28" s="39"/>
      <c r="X28" s="39"/>
      <c r="Y28" s="39"/>
      <c r="Z28" s="39"/>
      <c r="AA28" s="51"/>
      <c r="AB28" s="51"/>
      <c r="AC28" s="51"/>
      <c r="AD28" s="51"/>
      <c r="AE28" s="51"/>
      <c r="AF28" s="51"/>
      <c r="AG28" s="51"/>
    </row>
    <row r="29" spans="1:33" ht="15.75">
      <c r="A29" s="69"/>
      <c r="B29" s="70"/>
      <c r="C29" s="71"/>
      <c r="D29" s="72"/>
      <c r="E29" s="71"/>
      <c r="F29" s="71"/>
      <c r="G29" s="90"/>
      <c r="H29" s="91"/>
      <c r="I29" s="94"/>
      <c r="J29" s="95"/>
      <c r="K29" s="95"/>
      <c r="L29" s="95"/>
      <c r="M29" s="95"/>
      <c r="N29" s="95"/>
      <c r="O29" s="95"/>
      <c r="P29" s="87"/>
      <c r="Q29" s="87"/>
      <c r="R29" s="92"/>
      <c r="S29" s="93"/>
      <c r="T29" s="92"/>
      <c r="U29" s="69"/>
      <c r="V29" s="39"/>
      <c r="W29" s="39"/>
      <c r="X29" s="39"/>
      <c r="Y29" s="39"/>
      <c r="Z29" s="39"/>
      <c r="AA29" s="51"/>
      <c r="AB29" s="51"/>
      <c r="AC29" s="51"/>
      <c r="AD29" s="51"/>
      <c r="AE29" s="51"/>
      <c r="AF29" s="51"/>
      <c r="AG29" s="51"/>
    </row>
    <row r="30" spans="1:33" ht="15.75">
      <c r="A30" s="69"/>
      <c r="B30" s="70"/>
      <c r="C30" s="71"/>
      <c r="D30" s="72"/>
      <c r="E30" s="71"/>
      <c r="F30" s="71"/>
      <c r="G30" s="90"/>
      <c r="H30" s="91"/>
      <c r="I30" s="86"/>
      <c r="J30" s="86"/>
      <c r="K30" s="86"/>
      <c r="L30" s="86"/>
      <c r="M30" s="86"/>
      <c r="N30" s="86"/>
      <c r="O30" s="86"/>
      <c r="P30" s="87"/>
      <c r="Q30" s="87"/>
      <c r="R30" s="92"/>
      <c r="S30" s="93"/>
      <c r="T30" s="92"/>
      <c r="U30" s="69"/>
      <c r="V30" s="39"/>
      <c r="W30" s="39"/>
      <c r="X30" s="39"/>
      <c r="Y30" s="39"/>
      <c r="Z30" s="39"/>
      <c r="AA30" s="51"/>
      <c r="AB30" s="51"/>
      <c r="AC30" s="51"/>
      <c r="AD30" s="51"/>
      <c r="AE30" s="51"/>
      <c r="AF30" s="51"/>
      <c r="AG30" s="51"/>
    </row>
    <row r="31" spans="1:33" ht="15.75" customHeight="1">
      <c r="A31" s="69"/>
      <c r="B31" s="70"/>
      <c r="C31" s="71"/>
      <c r="D31" s="72"/>
      <c r="E31" s="71"/>
      <c r="F31" s="311" t="s">
        <v>23</v>
      </c>
      <c r="G31" s="312"/>
      <c r="H31" s="312"/>
      <c r="I31" s="313"/>
      <c r="J31" s="313"/>
      <c r="K31" s="313"/>
      <c r="L31" s="313"/>
      <c r="M31" s="313"/>
      <c r="N31" s="313"/>
      <c r="O31" s="313"/>
      <c r="P31" s="87"/>
      <c r="Q31" s="87"/>
      <c r="R31" s="88"/>
      <c r="S31" s="89"/>
      <c r="T31" s="88"/>
      <c r="U31" s="69"/>
      <c r="V31" s="39"/>
      <c r="W31" s="39"/>
      <c r="X31" s="39"/>
      <c r="Y31" s="39"/>
      <c r="Z31" s="39"/>
      <c r="AA31" s="51"/>
      <c r="AB31" s="51"/>
      <c r="AC31" s="51"/>
      <c r="AD31" s="51"/>
      <c r="AE31" s="51"/>
      <c r="AF31" s="51"/>
      <c r="AG31" s="51"/>
    </row>
    <row r="32" spans="1:33" ht="15.75">
      <c r="A32" s="69"/>
      <c r="B32" s="70"/>
      <c r="C32" s="71"/>
      <c r="D32" s="72"/>
      <c r="E32" s="71"/>
      <c r="F32" s="71"/>
      <c r="G32" s="90"/>
      <c r="H32" s="91"/>
      <c r="I32" s="313"/>
      <c r="J32" s="313"/>
      <c r="K32" s="313"/>
      <c r="L32" s="313"/>
      <c r="M32" s="313"/>
      <c r="N32" s="313"/>
      <c r="O32" s="313"/>
      <c r="P32" s="87"/>
      <c r="Q32" s="87"/>
      <c r="R32" s="92"/>
      <c r="S32" s="93"/>
      <c r="T32" s="92"/>
      <c r="U32" s="69"/>
      <c r="V32" s="39"/>
      <c r="W32" s="39"/>
      <c r="X32" s="39"/>
      <c r="Y32" s="39"/>
      <c r="Z32" s="39"/>
      <c r="AA32" s="51"/>
      <c r="AB32" s="51"/>
      <c r="AC32" s="51"/>
      <c r="AD32" s="51"/>
      <c r="AE32" s="51"/>
      <c r="AF32" s="51"/>
      <c r="AG32" s="51"/>
    </row>
    <row r="33" spans="1:33" ht="15.75">
      <c r="A33" s="69"/>
      <c r="B33" s="70"/>
      <c r="C33" s="71"/>
      <c r="D33" s="72"/>
      <c r="E33" s="71"/>
      <c r="F33" s="71"/>
      <c r="G33" s="90"/>
      <c r="H33" s="91"/>
      <c r="I33" s="313"/>
      <c r="J33" s="313"/>
      <c r="K33" s="313"/>
      <c r="L33" s="313"/>
      <c r="M33" s="313"/>
      <c r="N33" s="313"/>
      <c r="O33" s="313"/>
      <c r="P33" s="87"/>
      <c r="Q33" s="87"/>
      <c r="R33" s="92"/>
      <c r="S33" s="93"/>
      <c r="T33" s="92"/>
      <c r="U33" s="69"/>
      <c r="V33" s="39"/>
      <c r="W33" s="39"/>
      <c r="X33" s="39"/>
      <c r="Y33" s="39"/>
      <c r="Z33" s="39"/>
      <c r="AA33" s="51"/>
      <c r="AB33" s="51"/>
      <c r="AC33" s="51"/>
      <c r="AD33" s="51"/>
      <c r="AE33" s="51"/>
      <c r="AF33" s="51"/>
      <c r="AG33" s="51"/>
    </row>
    <row r="34" spans="1:33" ht="15.75">
      <c r="A34" s="69"/>
      <c r="B34" s="70"/>
      <c r="C34" s="71"/>
      <c r="D34" s="72"/>
      <c r="E34" s="71"/>
      <c r="F34" s="71"/>
      <c r="G34" s="90"/>
      <c r="H34" s="91"/>
      <c r="I34" s="313"/>
      <c r="J34" s="313"/>
      <c r="K34" s="313"/>
      <c r="L34" s="313"/>
      <c r="M34" s="313"/>
      <c r="N34" s="313"/>
      <c r="O34" s="313"/>
      <c r="P34" s="87"/>
      <c r="Q34" s="87"/>
      <c r="R34" s="92"/>
      <c r="S34" s="93"/>
      <c r="T34" s="92"/>
      <c r="U34" s="69"/>
      <c r="V34" s="39"/>
      <c r="W34" s="39"/>
      <c r="X34" s="39"/>
      <c r="Y34" s="39"/>
      <c r="Z34" s="39"/>
      <c r="AA34" s="51"/>
      <c r="AB34" s="51"/>
      <c r="AC34" s="51"/>
      <c r="AD34" s="51"/>
      <c r="AE34" s="51"/>
      <c r="AF34" s="51"/>
      <c r="AG34" s="51"/>
    </row>
    <row r="35" spans="1:33" ht="15.75">
      <c r="A35" s="96"/>
      <c r="B35" s="97"/>
      <c r="C35" s="98"/>
      <c r="D35" s="99"/>
      <c r="E35" s="98"/>
      <c r="F35" s="98"/>
      <c r="G35" s="100"/>
      <c r="H35" s="101"/>
      <c r="I35" s="102"/>
      <c r="J35" s="102"/>
      <c r="K35" s="102"/>
      <c r="L35" s="102"/>
      <c r="M35" s="102"/>
      <c r="N35" s="102"/>
      <c r="O35" s="102"/>
      <c r="P35" s="103"/>
      <c r="Q35" s="103"/>
      <c r="R35" s="104"/>
      <c r="S35" s="105"/>
      <c r="T35" s="104"/>
      <c r="U35" s="96"/>
      <c r="V35" s="106"/>
      <c r="W35" s="106"/>
      <c r="X35" s="107"/>
      <c r="Y35" s="107"/>
      <c r="Z35" s="107"/>
      <c r="AA35" s="108"/>
      <c r="AB35" s="108"/>
      <c r="AC35" s="108"/>
      <c r="AD35" s="108"/>
      <c r="AE35" s="108"/>
      <c r="AF35" s="108"/>
      <c r="AG35" s="108"/>
    </row>
    <row r="36" spans="1:33" ht="15.75">
      <c r="A36" s="96"/>
      <c r="B36" s="97"/>
      <c r="C36" s="98"/>
      <c r="D36" s="99"/>
      <c r="E36" s="98"/>
      <c r="F36" s="98"/>
      <c r="G36" s="100"/>
      <c r="H36" s="101"/>
      <c r="I36" s="109"/>
      <c r="J36" s="102"/>
      <c r="K36" s="102"/>
      <c r="L36" s="102"/>
      <c r="M36" s="102"/>
      <c r="N36" s="102"/>
      <c r="O36" s="102"/>
      <c r="P36" s="103"/>
      <c r="Q36" s="103"/>
      <c r="R36" s="104"/>
      <c r="S36" s="105"/>
      <c r="T36" s="104"/>
      <c r="U36" s="96"/>
      <c r="V36" s="106"/>
      <c r="W36" s="106"/>
      <c r="X36" s="107"/>
      <c r="Y36" s="107"/>
      <c r="Z36" s="107"/>
      <c r="AA36" s="108"/>
      <c r="AB36" s="108"/>
      <c r="AC36" s="108"/>
      <c r="AD36" s="108"/>
      <c r="AE36" s="108"/>
      <c r="AF36" s="108"/>
      <c r="AG36" s="108"/>
    </row>
    <row r="37" spans="1:33" ht="27.75" customHeight="1">
      <c r="A37" s="38"/>
      <c r="B37" s="46"/>
      <c r="C37" s="52"/>
      <c r="D37" s="55"/>
      <c r="E37" s="52"/>
      <c r="F37" s="308" t="s">
        <v>101</v>
      </c>
      <c r="G37" s="309"/>
      <c r="H37" s="309"/>
      <c r="I37" s="309"/>
      <c r="J37" s="309"/>
      <c r="K37" s="309"/>
      <c r="L37" s="309"/>
      <c r="M37" s="309"/>
      <c r="N37" s="309"/>
      <c r="O37" s="309"/>
      <c r="P37" s="310"/>
      <c r="Q37" s="110"/>
      <c r="R37" s="111"/>
      <c r="S37" s="112"/>
      <c r="T37" s="111"/>
      <c r="U37" s="38"/>
      <c r="V37" s="39"/>
      <c r="W37" s="39"/>
      <c r="X37" s="39"/>
      <c r="Y37" s="39"/>
      <c r="Z37" s="39"/>
      <c r="AA37" s="51"/>
      <c r="AB37" s="51"/>
      <c r="AC37" s="51"/>
      <c r="AD37" s="51"/>
      <c r="AE37" s="51"/>
      <c r="AF37" s="51"/>
      <c r="AG37" s="51"/>
    </row>
    <row r="38" spans="1:33" ht="14.25" customHeight="1" thickBot="1">
      <c r="A38" s="38"/>
      <c r="B38" s="46"/>
      <c r="C38" s="52"/>
      <c r="D38" s="55"/>
      <c r="E38" s="52"/>
      <c r="F38" s="113"/>
      <c r="G38" s="114"/>
      <c r="H38" s="115"/>
      <c r="I38" s="115"/>
      <c r="J38" s="115"/>
      <c r="K38" s="115"/>
      <c r="L38" s="115"/>
      <c r="M38" s="115"/>
      <c r="N38" s="115"/>
      <c r="O38" s="115"/>
      <c r="P38" s="116"/>
      <c r="Q38" s="110"/>
      <c r="R38" s="111"/>
      <c r="S38" s="112"/>
      <c r="T38" s="111"/>
      <c r="U38" s="38"/>
      <c r="V38" s="39"/>
      <c r="W38" s="39"/>
      <c r="X38" s="39"/>
      <c r="Y38" s="39"/>
      <c r="Z38" s="39"/>
      <c r="AA38" s="51"/>
      <c r="AB38" s="51"/>
      <c r="AC38" s="51"/>
      <c r="AD38" s="51"/>
      <c r="AE38" s="51"/>
      <c r="AF38" s="51"/>
      <c r="AG38" s="51"/>
    </row>
    <row r="39" spans="1:33" ht="13.5" customHeight="1" thickTop="1" thickBot="1">
      <c r="A39" s="38"/>
      <c r="B39" s="46"/>
      <c r="C39" s="52"/>
      <c r="D39" s="55"/>
      <c r="E39" s="113"/>
      <c r="F39" s="56"/>
      <c r="G39" s="117"/>
      <c r="H39" s="118"/>
      <c r="I39" s="118"/>
      <c r="J39" s="118"/>
      <c r="K39" s="118"/>
      <c r="L39" s="118"/>
      <c r="M39" s="118"/>
      <c r="N39" s="118"/>
      <c r="O39" s="118"/>
      <c r="P39" s="118"/>
      <c r="Q39" s="119"/>
      <c r="R39" s="111"/>
      <c r="S39" s="112"/>
      <c r="T39" s="111"/>
      <c r="U39" s="38"/>
      <c r="V39" s="39"/>
      <c r="W39" s="39"/>
      <c r="X39" s="39"/>
      <c r="Y39" s="39"/>
      <c r="Z39" s="39"/>
      <c r="AA39" s="51"/>
      <c r="AB39" s="51"/>
      <c r="AC39" s="51"/>
      <c r="AD39" s="51"/>
      <c r="AE39" s="51"/>
      <c r="AF39" s="51"/>
      <c r="AG39" s="51"/>
    </row>
    <row r="40" spans="1:33" ht="13.5" customHeight="1" thickTop="1" thickBot="1">
      <c r="A40" s="38"/>
      <c r="B40" s="46"/>
      <c r="C40" s="52"/>
      <c r="D40" s="120"/>
      <c r="E40" s="121"/>
      <c r="F40" s="121"/>
      <c r="G40" s="122"/>
      <c r="H40" s="123"/>
      <c r="I40" s="123"/>
      <c r="J40" s="123"/>
      <c r="K40" s="123"/>
      <c r="L40" s="123"/>
      <c r="M40" s="123"/>
      <c r="N40" s="123"/>
      <c r="O40" s="123"/>
      <c r="P40" s="123"/>
      <c r="Q40" s="123"/>
      <c r="R40" s="124"/>
      <c r="S40" s="112"/>
      <c r="T40" s="111"/>
      <c r="U40" s="38"/>
      <c r="V40" s="39"/>
      <c r="W40" s="39"/>
      <c r="X40" s="39"/>
      <c r="Y40" s="39"/>
      <c r="Z40" s="39"/>
      <c r="AA40" s="51"/>
      <c r="AB40" s="51"/>
      <c r="AC40" s="51"/>
      <c r="AD40" s="51"/>
      <c r="AE40" s="51"/>
      <c r="AF40" s="51"/>
      <c r="AG40" s="51"/>
    </row>
    <row r="41" spans="1:33" ht="14.25" customHeight="1" thickTop="1" thickBot="1">
      <c r="A41" s="38"/>
      <c r="B41" s="46"/>
      <c r="C41" s="113"/>
      <c r="D41" s="56"/>
      <c r="E41" s="56"/>
      <c r="F41" s="56"/>
      <c r="G41" s="117"/>
      <c r="H41" s="118"/>
      <c r="I41" s="118"/>
      <c r="J41" s="118"/>
      <c r="K41" s="118"/>
      <c r="L41" s="118"/>
      <c r="M41" s="118"/>
      <c r="N41" s="118"/>
      <c r="O41" s="118"/>
      <c r="P41" s="118"/>
      <c r="Q41" s="118"/>
      <c r="R41" s="118"/>
      <c r="S41" s="119"/>
      <c r="T41" s="111"/>
      <c r="U41" s="38"/>
      <c r="V41" s="39"/>
      <c r="W41" s="39"/>
      <c r="X41" s="39"/>
      <c r="Y41" s="39"/>
      <c r="Z41" s="39"/>
      <c r="AA41" s="51"/>
      <c r="AB41" s="51"/>
      <c r="AC41" s="51"/>
      <c r="AD41" s="51"/>
      <c r="AE41" s="51"/>
      <c r="AF41" s="51"/>
      <c r="AG41" s="51"/>
    </row>
    <row r="42" spans="1:33" ht="12" customHeight="1" thickTop="1" thickBot="1">
      <c r="A42" s="38"/>
      <c r="B42" s="120"/>
      <c r="C42" s="121"/>
      <c r="D42" s="121"/>
      <c r="E42" s="121"/>
      <c r="F42" s="121"/>
      <c r="G42" s="122"/>
      <c r="H42" s="123"/>
      <c r="I42" s="123"/>
      <c r="J42" s="123"/>
      <c r="K42" s="123"/>
      <c r="L42" s="123"/>
      <c r="M42" s="123"/>
      <c r="N42" s="123"/>
      <c r="O42" s="123"/>
      <c r="P42" s="123"/>
      <c r="Q42" s="123"/>
      <c r="R42" s="123"/>
      <c r="S42" s="123"/>
      <c r="T42" s="124"/>
      <c r="U42" s="38"/>
      <c r="V42" s="39"/>
      <c r="W42" s="39"/>
      <c r="X42" s="39"/>
      <c r="Y42" s="39"/>
      <c r="Z42" s="39"/>
      <c r="AA42" s="51"/>
      <c r="AB42" s="51"/>
      <c r="AC42" s="51"/>
      <c r="AD42" s="51"/>
      <c r="AE42" s="51"/>
      <c r="AF42" s="51"/>
      <c r="AG42" s="51"/>
    </row>
    <row r="43" spans="1:33" ht="6.75" customHeight="1" thickTop="1">
      <c r="A43" s="125"/>
      <c r="B43" s="126"/>
      <c r="C43" s="39"/>
      <c r="D43" s="127"/>
      <c r="E43" s="127"/>
      <c r="F43" s="127"/>
      <c r="G43" s="39"/>
      <c r="H43" s="39"/>
      <c r="I43" s="39"/>
      <c r="J43" s="39"/>
      <c r="K43" s="39"/>
      <c r="L43" s="39"/>
      <c r="M43" s="39"/>
      <c r="N43" s="39"/>
      <c r="O43" s="39"/>
      <c r="P43" s="39"/>
      <c r="Q43" s="39"/>
      <c r="R43" s="39"/>
      <c r="S43" s="39"/>
      <c r="T43" s="39"/>
      <c r="U43" s="39"/>
      <c r="V43" s="39"/>
      <c r="W43" s="39"/>
      <c r="X43" s="39"/>
      <c r="Y43" s="39"/>
      <c r="Z43" s="39"/>
      <c r="AA43" s="51"/>
      <c r="AB43" s="51"/>
      <c r="AC43" s="51"/>
      <c r="AD43" s="51"/>
      <c r="AE43" s="51"/>
      <c r="AF43" s="51"/>
      <c r="AG43" s="51"/>
    </row>
  </sheetData>
  <mergeCells count="18">
    <mergeCell ref="I27:O27"/>
    <mergeCell ref="F9:P9"/>
    <mergeCell ref="G12:O12"/>
    <mergeCell ref="F13:P14"/>
    <mergeCell ref="F18:H18"/>
    <mergeCell ref="I18:O18"/>
    <mergeCell ref="I19:O19"/>
    <mergeCell ref="I21:O21"/>
    <mergeCell ref="F24:H24"/>
    <mergeCell ref="I24:O24"/>
    <mergeCell ref="I25:O25"/>
    <mergeCell ref="I26:O26"/>
    <mergeCell ref="F37:P37"/>
    <mergeCell ref="F31:H31"/>
    <mergeCell ref="I31:O31"/>
    <mergeCell ref="I32:O32"/>
    <mergeCell ref="I33:O33"/>
    <mergeCell ref="I34:O34"/>
  </mergeCells>
  <pageMargins left="0.7" right="0.7" top="0.75" bottom="0.75" header="0.3" footer="0.3"/>
  <pageSetup scale="90" orientation="portrait" r:id="rId1"/>
  <headerFooter differentFirst="1">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E6D27-7DF8-4AD1-8F30-8684B0D772A6}">
  <sheetPr>
    <tabColor rgb="FF663300"/>
  </sheetPr>
  <dimension ref="A24:AF24"/>
  <sheetViews>
    <sheetView view="pageBreakPreview" zoomScale="90" zoomScaleNormal="100" zoomScaleSheetLayoutView="90" workbookViewId="0">
      <selection activeCell="F9" sqref="F9:P9"/>
    </sheetView>
  </sheetViews>
  <sheetFormatPr defaultRowHeight="14.25"/>
  <cols>
    <col min="1" max="1" width="81.140625" style="133" customWidth="1"/>
    <col min="2" max="2" width="19.28515625" style="134" customWidth="1"/>
    <col min="3" max="32" width="9.140625" style="134"/>
    <col min="33" max="256" width="9.140625" style="41"/>
    <col min="257" max="257" width="81.140625" style="41" customWidth="1"/>
    <col min="258" max="258" width="10.140625" style="41" customWidth="1"/>
    <col min="259" max="512" width="9.140625" style="41"/>
    <col min="513" max="513" width="81.140625" style="41" customWidth="1"/>
    <col min="514" max="514" width="10.140625" style="41" customWidth="1"/>
    <col min="515" max="768" width="9.140625" style="41"/>
    <col min="769" max="769" width="81.140625" style="41" customWidth="1"/>
    <col min="770" max="770" width="10.140625" style="41" customWidth="1"/>
    <col min="771" max="1024" width="9.140625" style="41"/>
    <col min="1025" max="1025" width="81.140625" style="41" customWidth="1"/>
    <col min="1026" max="1026" width="10.140625" style="41" customWidth="1"/>
    <col min="1027" max="1280" width="9.140625" style="41"/>
    <col min="1281" max="1281" width="81.140625" style="41" customWidth="1"/>
    <col min="1282" max="1282" width="10.140625" style="41" customWidth="1"/>
    <col min="1283" max="1536" width="9.140625" style="41"/>
    <col min="1537" max="1537" width="81.140625" style="41" customWidth="1"/>
    <col min="1538" max="1538" width="10.140625" style="41" customWidth="1"/>
    <col min="1539" max="1792" width="9.140625" style="41"/>
    <col min="1793" max="1793" width="81.140625" style="41" customWidth="1"/>
    <col min="1794" max="1794" width="10.140625" style="41" customWidth="1"/>
    <col min="1795" max="2048" width="9.140625" style="41"/>
    <col min="2049" max="2049" width="81.140625" style="41" customWidth="1"/>
    <col min="2050" max="2050" width="10.140625" style="41" customWidth="1"/>
    <col min="2051" max="2304" width="9.140625" style="41"/>
    <col min="2305" max="2305" width="81.140625" style="41" customWidth="1"/>
    <col min="2306" max="2306" width="10.140625" style="41" customWidth="1"/>
    <col min="2307" max="2560" width="9.140625" style="41"/>
    <col min="2561" max="2561" width="81.140625" style="41" customWidth="1"/>
    <col min="2562" max="2562" width="10.140625" style="41" customWidth="1"/>
    <col min="2563" max="2816" width="9.140625" style="41"/>
    <col min="2817" max="2817" width="81.140625" style="41" customWidth="1"/>
    <col min="2818" max="2818" width="10.140625" style="41" customWidth="1"/>
    <col min="2819" max="3072" width="9.140625" style="41"/>
    <col min="3073" max="3073" width="81.140625" style="41" customWidth="1"/>
    <col min="3074" max="3074" width="10.140625" style="41" customWidth="1"/>
    <col min="3075" max="3328" width="9.140625" style="41"/>
    <col min="3329" max="3329" width="81.140625" style="41" customWidth="1"/>
    <col min="3330" max="3330" width="10.140625" style="41" customWidth="1"/>
    <col min="3331" max="3584" width="9.140625" style="41"/>
    <col min="3585" max="3585" width="81.140625" style="41" customWidth="1"/>
    <col min="3586" max="3586" width="10.140625" style="41" customWidth="1"/>
    <col min="3587" max="3840" width="9.140625" style="41"/>
    <col min="3841" max="3841" width="81.140625" style="41" customWidth="1"/>
    <col min="3842" max="3842" width="10.140625" style="41" customWidth="1"/>
    <col min="3843" max="4096" width="9.140625" style="41"/>
    <col min="4097" max="4097" width="81.140625" style="41" customWidth="1"/>
    <col min="4098" max="4098" width="10.140625" style="41" customWidth="1"/>
    <col min="4099" max="4352" width="9.140625" style="41"/>
    <col min="4353" max="4353" width="81.140625" style="41" customWidth="1"/>
    <col min="4354" max="4354" width="10.140625" style="41" customWidth="1"/>
    <col min="4355" max="4608" width="9.140625" style="41"/>
    <col min="4609" max="4609" width="81.140625" style="41" customWidth="1"/>
    <col min="4610" max="4610" width="10.140625" style="41" customWidth="1"/>
    <col min="4611" max="4864" width="9.140625" style="41"/>
    <col min="4865" max="4865" width="81.140625" style="41" customWidth="1"/>
    <col min="4866" max="4866" width="10.140625" style="41" customWidth="1"/>
    <col min="4867" max="5120" width="9.140625" style="41"/>
    <col min="5121" max="5121" width="81.140625" style="41" customWidth="1"/>
    <col min="5122" max="5122" width="10.140625" style="41" customWidth="1"/>
    <col min="5123" max="5376" width="9.140625" style="41"/>
    <col min="5377" max="5377" width="81.140625" style="41" customWidth="1"/>
    <col min="5378" max="5378" width="10.140625" style="41" customWidth="1"/>
    <col min="5379" max="5632" width="9.140625" style="41"/>
    <col min="5633" max="5633" width="81.140625" style="41" customWidth="1"/>
    <col min="5634" max="5634" width="10.140625" style="41" customWidth="1"/>
    <col min="5635" max="5888" width="9.140625" style="41"/>
    <col min="5889" max="5889" width="81.140625" style="41" customWidth="1"/>
    <col min="5890" max="5890" width="10.140625" style="41" customWidth="1"/>
    <col min="5891" max="6144" width="9.140625" style="41"/>
    <col min="6145" max="6145" width="81.140625" style="41" customWidth="1"/>
    <col min="6146" max="6146" width="10.140625" style="41" customWidth="1"/>
    <col min="6147" max="6400" width="9.140625" style="41"/>
    <col min="6401" max="6401" width="81.140625" style="41" customWidth="1"/>
    <col min="6402" max="6402" width="10.140625" style="41" customWidth="1"/>
    <col min="6403" max="6656" width="9.140625" style="41"/>
    <col min="6657" max="6657" width="81.140625" style="41" customWidth="1"/>
    <col min="6658" max="6658" width="10.140625" style="41" customWidth="1"/>
    <col min="6659" max="6912" width="9.140625" style="41"/>
    <col min="6913" max="6913" width="81.140625" style="41" customWidth="1"/>
    <col min="6914" max="6914" width="10.140625" style="41" customWidth="1"/>
    <col min="6915" max="7168" width="9.140625" style="41"/>
    <col min="7169" max="7169" width="81.140625" style="41" customWidth="1"/>
    <col min="7170" max="7170" width="10.140625" style="41" customWidth="1"/>
    <col min="7171" max="7424" width="9.140625" style="41"/>
    <col min="7425" max="7425" width="81.140625" style="41" customWidth="1"/>
    <col min="7426" max="7426" width="10.140625" style="41" customWidth="1"/>
    <col min="7427" max="7680" width="9.140625" style="41"/>
    <col min="7681" max="7681" width="81.140625" style="41" customWidth="1"/>
    <col min="7682" max="7682" width="10.140625" style="41" customWidth="1"/>
    <col min="7683" max="7936" width="9.140625" style="41"/>
    <col min="7937" max="7937" width="81.140625" style="41" customWidth="1"/>
    <col min="7938" max="7938" width="10.140625" style="41" customWidth="1"/>
    <col min="7939" max="8192" width="9.140625" style="41"/>
    <col min="8193" max="8193" width="81.140625" style="41" customWidth="1"/>
    <col min="8194" max="8194" width="10.140625" style="41" customWidth="1"/>
    <col min="8195" max="8448" width="9.140625" style="41"/>
    <col min="8449" max="8449" width="81.140625" style="41" customWidth="1"/>
    <col min="8450" max="8450" width="10.140625" style="41" customWidth="1"/>
    <col min="8451" max="8704" width="9.140625" style="41"/>
    <col min="8705" max="8705" width="81.140625" style="41" customWidth="1"/>
    <col min="8706" max="8706" width="10.140625" style="41" customWidth="1"/>
    <col min="8707" max="8960" width="9.140625" style="41"/>
    <col min="8961" max="8961" width="81.140625" style="41" customWidth="1"/>
    <col min="8962" max="8962" width="10.140625" style="41" customWidth="1"/>
    <col min="8963" max="9216" width="9.140625" style="41"/>
    <col min="9217" max="9217" width="81.140625" style="41" customWidth="1"/>
    <col min="9218" max="9218" width="10.140625" style="41" customWidth="1"/>
    <col min="9219" max="9472" width="9.140625" style="41"/>
    <col min="9473" max="9473" width="81.140625" style="41" customWidth="1"/>
    <col min="9474" max="9474" width="10.140625" style="41" customWidth="1"/>
    <col min="9475" max="9728" width="9.140625" style="41"/>
    <col min="9729" max="9729" width="81.140625" style="41" customWidth="1"/>
    <col min="9730" max="9730" width="10.140625" style="41" customWidth="1"/>
    <col min="9731" max="9984" width="9.140625" style="41"/>
    <col min="9985" max="9985" width="81.140625" style="41" customWidth="1"/>
    <col min="9986" max="9986" width="10.140625" style="41" customWidth="1"/>
    <col min="9987" max="10240" width="9.140625" style="41"/>
    <col min="10241" max="10241" width="81.140625" style="41" customWidth="1"/>
    <col min="10242" max="10242" width="10.140625" style="41" customWidth="1"/>
    <col min="10243" max="10496" width="9.140625" style="41"/>
    <col min="10497" max="10497" width="81.140625" style="41" customWidth="1"/>
    <col min="10498" max="10498" width="10.140625" style="41" customWidth="1"/>
    <col min="10499" max="10752" width="9.140625" style="41"/>
    <col min="10753" max="10753" width="81.140625" style="41" customWidth="1"/>
    <col min="10754" max="10754" width="10.140625" style="41" customWidth="1"/>
    <col min="10755" max="11008" width="9.140625" style="41"/>
    <col min="11009" max="11009" width="81.140625" style="41" customWidth="1"/>
    <col min="11010" max="11010" width="10.140625" style="41" customWidth="1"/>
    <col min="11011" max="11264" width="9.140625" style="41"/>
    <col min="11265" max="11265" width="81.140625" style="41" customWidth="1"/>
    <col min="11266" max="11266" width="10.140625" style="41" customWidth="1"/>
    <col min="11267" max="11520" width="9.140625" style="41"/>
    <col min="11521" max="11521" width="81.140625" style="41" customWidth="1"/>
    <col min="11522" max="11522" width="10.140625" style="41" customWidth="1"/>
    <col min="11523" max="11776" width="9.140625" style="41"/>
    <col min="11777" max="11777" width="81.140625" style="41" customWidth="1"/>
    <col min="11778" max="11778" width="10.140625" style="41" customWidth="1"/>
    <col min="11779" max="12032" width="9.140625" style="41"/>
    <col min="12033" max="12033" width="81.140625" style="41" customWidth="1"/>
    <col min="12034" max="12034" width="10.140625" style="41" customWidth="1"/>
    <col min="12035" max="12288" width="9.140625" style="41"/>
    <col min="12289" max="12289" width="81.140625" style="41" customWidth="1"/>
    <col min="12290" max="12290" width="10.140625" style="41" customWidth="1"/>
    <col min="12291" max="12544" width="9.140625" style="41"/>
    <col min="12545" max="12545" width="81.140625" style="41" customWidth="1"/>
    <col min="12546" max="12546" width="10.140625" style="41" customWidth="1"/>
    <col min="12547" max="12800" width="9.140625" style="41"/>
    <col min="12801" max="12801" width="81.140625" style="41" customWidth="1"/>
    <col min="12802" max="12802" width="10.140625" style="41" customWidth="1"/>
    <col min="12803" max="13056" width="9.140625" style="41"/>
    <col min="13057" max="13057" width="81.140625" style="41" customWidth="1"/>
    <col min="13058" max="13058" width="10.140625" style="41" customWidth="1"/>
    <col min="13059" max="13312" width="9.140625" style="41"/>
    <col min="13313" max="13313" width="81.140625" style="41" customWidth="1"/>
    <col min="13314" max="13314" width="10.140625" style="41" customWidth="1"/>
    <col min="13315" max="13568" width="9.140625" style="41"/>
    <col min="13569" max="13569" width="81.140625" style="41" customWidth="1"/>
    <col min="13570" max="13570" width="10.140625" style="41" customWidth="1"/>
    <col min="13571" max="13824" width="9.140625" style="41"/>
    <col min="13825" max="13825" width="81.140625" style="41" customWidth="1"/>
    <col min="13826" max="13826" width="10.140625" style="41" customWidth="1"/>
    <col min="13827" max="14080" width="9.140625" style="41"/>
    <col min="14081" max="14081" width="81.140625" style="41" customWidth="1"/>
    <col min="14082" max="14082" width="10.140625" style="41" customWidth="1"/>
    <col min="14083" max="14336" width="9.140625" style="41"/>
    <col min="14337" max="14337" width="81.140625" style="41" customWidth="1"/>
    <col min="14338" max="14338" width="10.140625" style="41" customWidth="1"/>
    <col min="14339" max="14592" width="9.140625" style="41"/>
    <col min="14593" max="14593" width="81.140625" style="41" customWidth="1"/>
    <col min="14594" max="14594" width="10.140625" style="41" customWidth="1"/>
    <col min="14595" max="14848" width="9.140625" style="41"/>
    <col min="14849" max="14849" width="81.140625" style="41" customWidth="1"/>
    <col min="14850" max="14850" width="10.140625" style="41" customWidth="1"/>
    <col min="14851" max="15104" width="9.140625" style="41"/>
    <col min="15105" max="15105" width="81.140625" style="41" customWidth="1"/>
    <col min="15106" max="15106" width="10.140625" style="41" customWidth="1"/>
    <col min="15107" max="15360" width="9.140625" style="41"/>
    <col min="15361" max="15361" width="81.140625" style="41" customWidth="1"/>
    <col min="15362" max="15362" width="10.140625" style="41" customWidth="1"/>
    <col min="15363" max="15616" width="9.140625" style="41"/>
    <col min="15617" max="15617" width="81.140625" style="41" customWidth="1"/>
    <col min="15618" max="15618" width="10.140625" style="41" customWidth="1"/>
    <col min="15619" max="15872" width="9.140625" style="41"/>
    <col min="15873" max="15873" width="81.140625" style="41" customWidth="1"/>
    <col min="15874" max="15874" width="10.140625" style="41" customWidth="1"/>
    <col min="15875" max="16128" width="9.140625" style="41"/>
    <col min="16129" max="16129" width="81.140625" style="41" customWidth="1"/>
    <col min="16130" max="16130" width="10.140625" style="41" customWidth="1"/>
    <col min="16131" max="16384" width="9.140625" style="41"/>
  </cols>
  <sheetData>
    <row r="24" spans="1:32" ht="30">
      <c r="A24" s="324" t="s">
        <v>2</v>
      </c>
      <c r="B24" s="324"/>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row>
  </sheetData>
  <mergeCells count="1">
    <mergeCell ref="A24:B24"/>
  </mergeCells>
  <pageMargins left="0.7" right="0.7" top="0.75" bottom="0.75" header="0.3" footer="0.3"/>
  <pageSetup scale="90" orientation="portrait" r:id="rId1"/>
  <headerFooter differentFirst="1">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84DE7-0C72-4DD6-ABA2-0CCFC85F2C95}">
  <dimension ref="A1:Z43"/>
  <sheetViews>
    <sheetView view="pageBreakPreview" topLeftCell="A31" zoomScale="90" zoomScaleNormal="100" zoomScaleSheetLayoutView="90" workbookViewId="0">
      <selection activeCell="J25" sqref="J25"/>
    </sheetView>
  </sheetViews>
  <sheetFormatPr defaultRowHeight="15"/>
  <cols>
    <col min="1" max="1" width="4.7109375" style="41" customWidth="1"/>
    <col min="2" max="2" width="1.42578125" style="136" customWidth="1"/>
    <col min="3" max="3" width="9.7109375" style="136" customWidth="1"/>
    <col min="4" max="4" width="46" style="136" customWidth="1"/>
    <col min="5" max="5" width="8.85546875" style="137" customWidth="1"/>
    <col min="6" max="6" width="32.140625" style="138" customWidth="1"/>
    <col min="7" max="7" width="1.5703125" style="136" customWidth="1"/>
    <col min="8" max="8" width="1.28515625" style="139" customWidth="1"/>
    <col min="9" max="9" width="9.140625" style="136"/>
    <col min="10" max="10" width="9.140625" style="41"/>
    <col min="11" max="11" width="21.140625" style="41" customWidth="1"/>
    <col min="12" max="256" width="9.140625" style="41"/>
    <col min="257" max="257" width="3.5703125" style="41" customWidth="1"/>
    <col min="258" max="258" width="1.42578125" style="41" customWidth="1"/>
    <col min="259" max="259" width="9.7109375" style="41" customWidth="1"/>
    <col min="260" max="260" width="46" style="41" customWidth="1"/>
    <col min="261" max="261" width="8.85546875" style="41" customWidth="1"/>
    <col min="262" max="262" width="32.140625" style="41" customWidth="1"/>
    <col min="263" max="263" width="1.5703125" style="41" customWidth="1"/>
    <col min="264" max="264" width="1.28515625" style="41" customWidth="1"/>
    <col min="265" max="512" width="9.140625" style="41"/>
    <col min="513" max="513" width="3.5703125" style="41" customWidth="1"/>
    <col min="514" max="514" width="1.42578125" style="41" customWidth="1"/>
    <col min="515" max="515" width="9.7109375" style="41" customWidth="1"/>
    <col min="516" max="516" width="46" style="41" customWidth="1"/>
    <col min="517" max="517" width="8.85546875" style="41" customWidth="1"/>
    <col min="518" max="518" width="32.140625" style="41" customWidth="1"/>
    <col min="519" max="519" width="1.5703125" style="41" customWidth="1"/>
    <col min="520" max="520" width="1.28515625" style="41" customWidth="1"/>
    <col min="521" max="768" width="9.140625" style="41"/>
    <col min="769" max="769" width="3.5703125" style="41" customWidth="1"/>
    <col min="770" max="770" width="1.42578125" style="41" customWidth="1"/>
    <col min="771" max="771" width="9.7109375" style="41" customWidth="1"/>
    <col min="772" max="772" width="46" style="41" customWidth="1"/>
    <col min="773" max="773" width="8.85546875" style="41" customWidth="1"/>
    <col min="774" max="774" width="32.140625" style="41" customWidth="1"/>
    <col min="775" max="775" width="1.5703125" style="41" customWidth="1"/>
    <col min="776" max="776" width="1.28515625" style="41" customWidth="1"/>
    <col min="777" max="1024" width="9.140625" style="41"/>
    <col min="1025" max="1025" width="3.5703125" style="41" customWidth="1"/>
    <col min="1026" max="1026" width="1.42578125" style="41" customWidth="1"/>
    <col min="1027" max="1027" width="9.7109375" style="41" customWidth="1"/>
    <col min="1028" max="1028" width="46" style="41" customWidth="1"/>
    <col min="1029" max="1029" width="8.85546875" style="41" customWidth="1"/>
    <col min="1030" max="1030" width="32.140625" style="41" customWidth="1"/>
    <col min="1031" max="1031" width="1.5703125" style="41" customWidth="1"/>
    <col min="1032" max="1032" width="1.28515625" style="41" customWidth="1"/>
    <col min="1033" max="1280" width="9.140625" style="41"/>
    <col min="1281" max="1281" width="3.5703125" style="41" customWidth="1"/>
    <col min="1282" max="1282" width="1.42578125" style="41" customWidth="1"/>
    <col min="1283" max="1283" width="9.7109375" style="41" customWidth="1"/>
    <col min="1284" max="1284" width="46" style="41" customWidth="1"/>
    <col min="1285" max="1285" width="8.85546875" style="41" customWidth="1"/>
    <col min="1286" max="1286" width="32.140625" style="41" customWidth="1"/>
    <col min="1287" max="1287" width="1.5703125" style="41" customWidth="1"/>
    <col min="1288" max="1288" width="1.28515625" style="41" customWidth="1"/>
    <col min="1289" max="1536" width="9.140625" style="41"/>
    <col min="1537" max="1537" width="3.5703125" style="41" customWidth="1"/>
    <col min="1538" max="1538" width="1.42578125" style="41" customWidth="1"/>
    <col min="1539" max="1539" width="9.7109375" style="41" customWidth="1"/>
    <col min="1540" max="1540" width="46" style="41" customWidth="1"/>
    <col min="1541" max="1541" width="8.85546875" style="41" customWidth="1"/>
    <col min="1542" max="1542" width="32.140625" style="41" customWidth="1"/>
    <col min="1543" max="1543" width="1.5703125" style="41" customWidth="1"/>
    <col min="1544" max="1544" width="1.28515625" style="41" customWidth="1"/>
    <col min="1545" max="1792" width="9.140625" style="41"/>
    <col min="1793" max="1793" width="3.5703125" style="41" customWidth="1"/>
    <col min="1794" max="1794" width="1.42578125" style="41" customWidth="1"/>
    <col min="1795" max="1795" width="9.7109375" style="41" customWidth="1"/>
    <col min="1796" max="1796" width="46" style="41" customWidth="1"/>
    <col min="1797" max="1797" width="8.85546875" style="41" customWidth="1"/>
    <col min="1798" max="1798" width="32.140625" style="41" customWidth="1"/>
    <col min="1799" max="1799" width="1.5703125" style="41" customWidth="1"/>
    <col min="1800" max="1800" width="1.28515625" style="41" customWidth="1"/>
    <col min="1801" max="2048" width="9.140625" style="41"/>
    <col min="2049" max="2049" width="3.5703125" style="41" customWidth="1"/>
    <col min="2050" max="2050" width="1.42578125" style="41" customWidth="1"/>
    <col min="2051" max="2051" width="9.7109375" style="41" customWidth="1"/>
    <col min="2052" max="2052" width="46" style="41" customWidth="1"/>
    <col min="2053" max="2053" width="8.85546875" style="41" customWidth="1"/>
    <col min="2054" max="2054" width="32.140625" style="41" customWidth="1"/>
    <col min="2055" max="2055" width="1.5703125" style="41" customWidth="1"/>
    <col min="2056" max="2056" width="1.28515625" style="41" customWidth="1"/>
    <col min="2057" max="2304" width="9.140625" style="41"/>
    <col min="2305" max="2305" width="3.5703125" style="41" customWidth="1"/>
    <col min="2306" max="2306" width="1.42578125" style="41" customWidth="1"/>
    <col min="2307" max="2307" width="9.7109375" style="41" customWidth="1"/>
    <col min="2308" max="2308" width="46" style="41" customWidth="1"/>
    <col min="2309" max="2309" width="8.85546875" style="41" customWidth="1"/>
    <col min="2310" max="2310" width="32.140625" style="41" customWidth="1"/>
    <col min="2311" max="2311" width="1.5703125" style="41" customWidth="1"/>
    <col min="2312" max="2312" width="1.28515625" style="41" customWidth="1"/>
    <col min="2313" max="2560" width="9.140625" style="41"/>
    <col min="2561" max="2561" width="3.5703125" style="41" customWidth="1"/>
    <col min="2562" max="2562" width="1.42578125" style="41" customWidth="1"/>
    <col min="2563" max="2563" width="9.7109375" style="41" customWidth="1"/>
    <col min="2564" max="2564" width="46" style="41" customWidth="1"/>
    <col min="2565" max="2565" width="8.85546875" style="41" customWidth="1"/>
    <col min="2566" max="2566" width="32.140625" style="41" customWidth="1"/>
    <col min="2567" max="2567" width="1.5703125" style="41" customWidth="1"/>
    <col min="2568" max="2568" width="1.28515625" style="41" customWidth="1"/>
    <col min="2569" max="2816" width="9.140625" style="41"/>
    <col min="2817" max="2817" width="3.5703125" style="41" customWidth="1"/>
    <col min="2818" max="2818" width="1.42578125" style="41" customWidth="1"/>
    <col min="2819" max="2819" width="9.7109375" style="41" customWidth="1"/>
    <col min="2820" max="2820" width="46" style="41" customWidth="1"/>
    <col min="2821" max="2821" width="8.85546875" style="41" customWidth="1"/>
    <col min="2822" max="2822" width="32.140625" style="41" customWidth="1"/>
    <col min="2823" max="2823" width="1.5703125" style="41" customWidth="1"/>
    <col min="2824" max="2824" width="1.28515625" style="41" customWidth="1"/>
    <col min="2825" max="3072" width="9.140625" style="41"/>
    <col min="3073" max="3073" width="3.5703125" style="41" customWidth="1"/>
    <col min="3074" max="3074" width="1.42578125" style="41" customWidth="1"/>
    <col min="3075" max="3075" width="9.7109375" style="41" customWidth="1"/>
    <col min="3076" max="3076" width="46" style="41" customWidth="1"/>
    <col min="3077" max="3077" width="8.85546875" style="41" customWidth="1"/>
    <col min="3078" max="3078" width="32.140625" style="41" customWidth="1"/>
    <col min="3079" max="3079" width="1.5703125" style="41" customWidth="1"/>
    <col min="3080" max="3080" width="1.28515625" style="41" customWidth="1"/>
    <col min="3081" max="3328" width="9.140625" style="41"/>
    <col min="3329" max="3329" width="3.5703125" style="41" customWidth="1"/>
    <col min="3330" max="3330" width="1.42578125" style="41" customWidth="1"/>
    <col min="3331" max="3331" width="9.7109375" style="41" customWidth="1"/>
    <col min="3332" max="3332" width="46" style="41" customWidth="1"/>
    <col min="3333" max="3333" width="8.85546875" style="41" customWidth="1"/>
    <col min="3334" max="3334" width="32.140625" style="41" customWidth="1"/>
    <col min="3335" max="3335" width="1.5703125" style="41" customWidth="1"/>
    <col min="3336" max="3336" width="1.28515625" style="41" customWidth="1"/>
    <col min="3337" max="3584" width="9.140625" style="41"/>
    <col min="3585" max="3585" width="3.5703125" style="41" customWidth="1"/>
    <col min="3586" max="3586" width="1.42578125" style="41" customWidth="1"/>
    <col min="3587" max="3587" width="9.7109375" style="41" customWidth="1"/>
    <col min="3588" max="3588" width="46" style="41" customWidth="1"/>
    <col min="3589" max="3589" width="8.85546875" style="41" customWidth="1"/>
    <col min="3590" max="3590" width="32.140625" style="41" customWidth="1"/>
    <col min="3591" max="3591" width="1.5703125" style="41" customWidth="1"/>
    <col min="3592" max="3592" width="1.28515625" style="41" customWidth="1"/>
    <col min="3593" max="3840" width="9.140625" style="41"/>
    <col min="3841" max="3841" width="3.5703125" style="41" customWidth="1"/>
    <col min="3842" max="3842" width="1.42578125" style="41" customWidth="1"/>
    <col min="3843" max="3843" width="9.7109375" style="41" customWidth="1"/>
    <col min="3844" max="3844" width="46" style="41" customWidth="1"/>
    <col min="3845" max="3845" width="8.85546875" style="41" customWidth="1"/>
    <col min="3846" max="3846" width="32.140625" style="41" customWidth="1"/>
    <col min="3847" max="3847" width="1.5703125" style="41" customWidth="1"/>
    <col min="3848" max="3848" width="1.28515625" style="41" customWidth="1"/>
    <col min="3849" max="4096" width="9.140625" style="41"/>
    <col min="4097" max="4097" width="3.5703125" style="41" customWidth="1"/>
    <col min="4098" max="4098" width="1.42578125" style="41" customWidth="1"/>
    <col min="4099" max="4099" width="9.7109375" style="41" customWidth="1"/>
    <col min="4100" max="4100" width="46" style="41" customWidth="1"/>
    <col min="4101" max="4101" width="8.85546875" style="41" customWidth="1"/>
    <col min="4102" max="4102" width="32.140625" style="41" customWidth="1"/>
    <col min="4103" max="4103" width="1.5703125" style="41" customWidth="1"/>
    <col min="4104" max="4104" width="1.28515625" style="41" customWidth="1"/>
    <col min="4105" max="4352" width="9.140625" style="41"/>
    <col min="4353" max="4353" width="3.5703125" style="41" customWidth="1"/>
    <col min="4354" max="4354" width="1.42578125" style="41" customWidth="1"/>
    <col min="4355" max="4355" width="9.7109375" style="41" customWidth="1"/>
    <col min="4356" max="4356" width="46" style="41" customWidth="1"/>
    <col min="4357" max="4357" width="8.85546875" style="41" customWidth="1"/>
    <col min="4358" max="4358" width="32.140625" style="41" customWidth="1"/>
    <col min="4359" max="4359" width="1.5703125" style="41" customWidth="1"/>
    <col min="4360" max="4360" width="1.28515625" style="41" customWidth="1"/>
    <col min="4361" max="4608" width="9.140625" style="41"/>
    <col min="4609" max="4609" width="3.5703125" style="41" customWidth="1"/>
    <col min="4610" max="4610" width="1.42578125" style="41" customWidth="1"/>
    <col min="4611" max="4611" width="9.7109375" style="41" customWidth="1"/>
    <col min="4612" max="4612" width="46" style="41" customWidth="1"/>
    <col min="4613" max="4613" width="8.85546875" style="41" customWidth="1"/>
    <col min="4614" max="4614" width="32.140625" style="41" customWidth="1"/>
    <col min="4615" max="4615" width="1.5703125" style="41" customWidth="1"/>
    <col min="4616" max="4616" width="1.28515625" style="41" customWidth="1"/>
    <col min="4617" max="4864" width="9.140625" style="41"/>
    <col min="4865" max="4865" width="3.5703125" style="41" customWidth="1"/>
    <col min="4866" max="4866" width="1.42578125" style="41" customWidth="1"/>
    <col min="4867" max="4867" width="9.7109375" style="41" customWidth="1"/>
    <col min="4868" max="4868" width="46" style="41" customWidth="1"/>
    <col min="4869" max="4869" width="8.85546875" style="41" customWidth="1"/>
    <col min="4870" max="4870" width="32.140625" style="41" customWidth="1"/>
    <col min="4871" max="4871" width="1.5703125" style="41" customWidth="1"/>
    <col min="4872" max="4872" width="1.28515625" style="41" customWidth="1"/>
    <col min="4873" max="5120" width="9.140625" style="41"/>
    <col min="5121" max="5121" width="3.5703125" style="41" customWidth="1"/>
    <col min="5122" max="5122" width="1.42578125" style="41" customWidth="1"/>
    <col min="5123" max="5123" width="9.7109375" style="41" customWidth="1"/>
    <col min="5124" max="5124" width="46" style="41" customWidth="1"/>
    <col min="5125" max="5125" width="8.85546875" style="41" customWidth="1"/>
    <col min="5126" max="5126" width="32.140625" style="41" customWidth="1"/>
    <col min="5127" max="5127" width="1.5703125" style="41" customWidth="1"/>
    <col min="5128" max="5128" width="1.28515625" style="41" customWidth="1"/>
    <col min="5129" max="5376" width="9.140625" style="41"/>
    <col min="5377" max="5377" width="3.5703125" style="41" customWidth="1"/>
    <col min="5378" max="5378" width="1.42578125" style="41" customWidth="1"/>
    <col min="5379" max="5379" width="9.7109375" style="41" customWidth="1"/>
    <col min="5380" max="5380" width="46" style="41" customWidth="1"/>
    <col min="5381" max="5381" width="8.85546875" style="41" customWidth="1"/>
    <col min="5382" max="5382" width="32.140625" style="41" customWidth="1"/>
    <col min="5383" max="5383" width="1.5703125" style="41" customWidth="1"/>
    <col min="5384" max="5384" width="1.28515625" style="41" customWidth="1"/>
    <col min="5385" max="5632" width="9.140625" style="41"/>
    <col min="5633" max="5633" width="3.5703125" style="41" customWidth="1"/>
    <col min="5634" max="5634" width="1.42578125" style="41" customWidth="1"/>
    <col min="5635" max="5635" width="9.7109375" style="41" customWidth="1"/>
    <col min="5636" max="5636" width="46" style="41" customWidth="1"/>
    <col min="5637" max="5637" width="8.85546875" style="41" customWidth="1"/>
    <col min="5638" max="5638" width="32.140625" style="41" customWidth="1"/>
    <col min="5639" max="5639" width="1.5703125" style="41" customWidth="1"/>
    <col min="5640" max="5640" width="1.28515625" style="41" customWidth="1"/>
    <col min="5641" max="5888" width="9.140625" style="41"/>
    <col min="5889" max="5889" width="3.5703125" style="41" customWidth="1"/>
    <col min="5890" max="5890" width="1.42578125" style="41" customWidth="1"/>
    <col min="5891" max="5891" width="9.7109375" style="41" customWidth="1"/>
    <col min="5892" max="5892" width="46" style="41" customWidth="1"/>
    <col min="5893" max="5893" width="8.85546875" style="41" customWidth="1"/>
    <col min="5894" max="5894" width="32.140625" style="41" customWidth="1"/>
    <col min="5895" max="5895" width="1.5703125" style="41" customWidth="1"/>
    <col min="5896" max="5896" width="1.28515625" style="41" customWidth="1"/>
    <col min="5897" max="6144" width="9.140625" style="41"/>
    <col min="6145" max="6145" width="3.5703125" style="41" customWidth="1"/>
    <col min="6146" max="6146" width="1.42578125" style="41" customWidth="1"/>
    <col min="6147" max="6147" width="9.7109375" style="41" customWidth="1"/>
    <col min="6148" max="6148" width="46" style="41" customWidth="1"/>
    <col min="6149" max="6149" width="8.85546875" style="41" customWidth="1"/>
    <col min="6150" max="6150" width="32.140625" style="41" customWidth="1"/>
    <col min="6151" max="6151" width="1.5703125" style="41" customWidth="1"/>
    <col min="6152" max="6152" width="1.28515625" style="41" customWidth="1"/>
    <col min="6153" max="6400" width="9.140625" style="41"/>
    <col min="6401" max="6401" width="3.5703125" style="41" customWidth="1"/>
    <col min="6402" max="6402" width="1.42578125" style="41" customWidth="1"/>
    <col min="6403" max="6403" width="9.7109375" style="41" customWidth="1"/>
    <col min="6404" max="6404" width="46" style="41" customWidth="1"/>
    <col min="6405" max="6405" width="8.85546875" style="41" customWidth="1"/>
    <col min="6406" max="6406" width="32.140625" style="41" customWidth="1"/>
    <col min="6407" max="6407" width="1.5703125" style="41" customWidth="1"/>
    <col min="6408" max="6408" width="1.28515625" style="41" customWidth="1"/>
    <col min="6409" max="6656" width="9.140625" style="41"/>
    <col min="6657" max="6657" width="3.5703125" style="41" customWidth="1"/>
    <col min="6658" max="6658" width="1.42578125" style="41" customWidth="1"/>
    <col min="6659" max="6659" width="9.7109375" style="41" customWidth="1"/>
    <col min="6660" max="6660" width="46" style="41" customWidth="1"/>
    <col min="6661" max="6661" width="8.85546875" style="41" customWidth="1"/>
    <col min="6662" max="6662" width="32.140625" style="41" customWidth="1"/>
    <col min="6663" max="6663" width="1.5703125" style="41" customWidth="1"/>
    <col min="6664" max="6664" width="1.28515625" style="41" customWidth="1"/>
    <col min="6665" max="6912" width="9.140625" style="41"/>
    <col min="6913" max="6913" width="3.5703125" style="41" customWidth="1"/>
    <col min="6914" max="6914" width="1.42578125" style="41" customWidth="1"/>
    <col min="6915" max="6915" width="9.7109375" style="41" customWidth="1"/>
    <col min="6916" max="6916" width="46" style="41" customWidth="1"/>
    <col min="6917" max="6917" width="8.85546875" style="41" customWidth="1"/>
    <col min="6918" max="6918" width="32.140625" style="41" customWidth="1"/>
    <col min="6919" max="6919" width="1.5703125" style="41" customWidth="1"/>
    <col min="6920" max="6920" width="1.28515625" style="41" customWidth="1"/>
    <col min="6921" max="7168" width="9.140625" style="41"/>
    <col min="7169" max="7169" width="3.5703125" style="41" customWidth="1"/>
    <col min="7170" max="7170" width="1.42578125" style="41" customWidth="1"/>
    <col min="7171" max="7171" width="9.7109375" style="41" customWidth="1"/>
    <col min="7172" max="7172" width="46" style="41" customWidth="1"/>
    <col min="7173" max="7173" width="8.85546875" style="41" customWidth="1"/>
    <col min="7174" max="7174" width="32.140625" style="41" customWidth="1"/>
    <col min="7175" max="7175" width="1.5703125" style="41" customWidth="1"/>
    <col min="7176" max="7176" width="1.28515625" style="41" customWidth="1"/>
    <col min="7177" max="7424" width="9.140625" style="41"/>
    <col min="7425" max="7425" width="3.5703125" style="41" customWidth="1"/>
    <col min="7426" max="7426" width="1.42578125" style="41" customWidth="1"/>
    <col min="7427" max="7427" width="9.7109375" style="41" customWidth="1"/>
    <col min="7428" max="7428" width="46" style="41" customWidth="1"/>
    <col min="7429" max="7429" width="8.85546875" style="41" customWidth="1"/>
    <col min="7430" max="7430" width="32.140625" style="41" customWidth="1"/>
    <col min="7431" max="7431" width="1.5703125" style="41" customWidth="1"/>
    <col min="7432" max="7432" width="1.28515625" style="41" customWidth="1"/>
    <col min="7433" max="7680" width="9.140625" style="41"/>
    <col min="7681" max="7681" width="3.5703125" style="41" customWidth="1"/>
    <col min="7682" max="7682" width="1.42578125" style="41" customWidth="1"/>
    <col min="7683" max="7683" width="9.7109375" style="41" customWidth="1"/>
    <col min="7684" max="7684" width="46" style="41" customWidth="1"/>
    <col min="7685" max="7685" width="8.85546875" style="41" customWidth="1"/>
    <col min="7686" max="7686" width="32.140625" style="41" customWidth="1"/>
    <col min="7687" max="7687" width="1.5703125" style="41" customWidth="1"/>
    <col min="7688" max="7688" width="1.28515625" style="41" customWidth="1"/>
    <col min="7689" max="7936" width="9.140625" style="41"/>
    <col min="7937" max="7937" width="3.5703125" style="41" customWidth="1"/>
    <col min="7938" max="7938" width="1.42578125" style="41" customWidth="1"/>
    <col min="7939" max="7939" width="9.7109375" style="41" customWidth="1"/>
    <col min="7940" max="7940" width="46" style="41" customWidth="1"/>
    <col min="7941" max="7941" width="8.85546875" style="41" customWidth="1"/>
    <col min="7942" max="7942" width="32.140625" style="41" customWidth="1"/>
    <col min="7943" max="7943" width="1.5703125" style="41" customWidth="1"/>
    <col min="7944" max="7944" width="1.28515625" style="41" customWidth="1"/>
    <col min="7945" max="8192" width="9.140625" style="41"/>
    <col min="8193" max="8193" width="3.5703125" style="41" customWidth="1"/>
    <col min="8194" max="8194" width="1.42578125" style="41" customWidth="1"/>
    <col min="8195" max="8195" width="9.7109375" style="41" customWidth="1"/>
    <col min="8196" max="8196" width="46" style="41" customWidth="1"/>
    <col min="8197" max="8197" width="8.85546875" style="41" customWidth="1"/>
    <col min="8198" max="8198" width="32.140625" style="41" customWidth="1"/>
    <col min="8199" max="8199" width="1.5703125" style="41" customWidth="1"/>
    <col min="8200" max="8200" width="1.28515625" style="41" customWidth="1"/>
    <col min="8201" max="8448" width="9.140625" style="41"/>
    <col min="8449" max="8449" width="3.5703125" style="41" customWidth="1"/>
    <col min="8450" max="8450" width="1.42578125" style="41" customWidth="1"/>
    <col min="8451" max="8451" width="9.7109375" style="41" customWidth="1"/>
    <col min="8452" max="8452" width="46" style="41" customWidth="1"/>
    <col min="8453" max="8453" width="8.85546875" style="41" customWidth="1"/>
    <col min="8454" max="8454" width="32.140625" style="41" customWidth="1"/>
    <col min="8455" max="8455" width="1.5703125" style="41" customWidth="1"/>
    <col min="8456" max="8456" width="1.28515625" style="41" customWidth="1"/>
    <col min="8457" max="8704" width="9.140625" style="41"/>
    <col min="8705" max="8705" width="3.5703125" style="41" customWidth="1"/>
    <col min="8706" max="8706" width="1.42578125" style="41" customWidth="1"/>
    <col min="8707" max="8707" width="9.7109375" style="41" customWidth="1"/>
    <col min="8708" max="8708" width="46" style="41" customWidth="1"/>
    <col min="8709" max="8709" width="8.85546875" style="41" customWidth="1"/>
    <col min="8710" max="8710" width="32.140625" style="41" customWidth="1"/>
    <col min="8711" max="8711" width="1.5703125" style="41" customWidth="1"/>
    <col min="8712" max="8712" width="1.28515625" style="41" customWidth="1"/>
    <col min="8713" max="8960" width="9.140625" style="41"/>
    <col min="8961" max="8961" width="3.5703125" style="41" customWidth="1"/>
    <col min="8962" max="8962" width="1.42578125" style="41" customWidth="1"/>
    <col min="8963" max="8963" width="9.7109375" style="41" customWidth="1"/>
    <col min="8964" max="8964" width="46" style="41" customWidth="1"/>
    <col min="8965" max="8965" width="8.85546875" style="41" customWidth="1"/>
    <col min="8966" max="8966" width="32.140625" style="41" customWidth="1"/>
    <col min="8967" max="8967" width="1.5703125" style="41" customWidth="1"/>
    <col min="8968" max="8968" width="1.28515625" style="41" customWidth="1"/>
    <col min="8969" max="9216" width="9.140625" style="41"/>
    <col min="9217" max="9217" width="3.5703125" style="41" customWidth="1"/>
    <col min="9218" max="9218" width="1.42578125" style="41" customWidth="1"/>
    <col min="9219" max="9219" width="9.7109375" style="41" customWidth="1"/>
    <col min="9220" max="9220" width="46" style="41" customWidth="1"/>
    <col min="9221" max="9221" width="8.85546875" style="41" customWidth="1"/>
    <col min="9222" max="9222" width="32.140625" style="41" customWidth="1"/>
    <col min="9223" max="9223" width="1.5703125" style="41" customWidth="1"/>
    <col min="9224" max="9224" width="1.28515625" style="41" customWidth="1"/>
    <col min="9225" max="9472" width="9.140625" style="41"/>
    <col min="9473" max="9473" width="3.5703125" style="41" customWidth="1"/>
    <col min="9474" max="9474" width="1.42578125" style="41" customWidth="1"/>
    <col min="9475" max="9475" width="9.7109375" style="41" customWidth="1"/>
    <col min="9476" max="9476" width="46" style="41" customWidth="1"/>
    <col min="9477" max="9477" width="8.85546875" style="41" customWidth="1"/>
    <col min="9478" max="9478" width="32.140625" style="41" customWidth="1"/>
    <col min="9479" max="9479" width="1.5703125" style="41" customWidth="1"/>
    <col min="9480" max="9480" width="1.28515625" style="41" customWidth="1"/>
    <col min="9481" max="9728" width="9.140625" style="41"/>
    <col min="9729" max="9729" width="3.5703125" style="41" customWidth="1"/>
    <col min="9730" max="9730" width="1.42578125" style="41" customWidth="1"/>
    <col min="9731" max="9731" width="9.7109375" style="41" customWidth="1"/>
    <col min="9732" max="9732" width="46" style="41" customWidth="1"/>
    <col min="9733" max="9733" width="8.85546875" style="41" customWidth="1"/>
    <col min="9734" max="9734" width="32.140625" style="41" customWidth="1"/>
    <col min="9735" max="9735" width="1.5703125" style="41" customWidth="1"/>
    <col min="9736" max="9736" width="1.28515625" style="41" customWidth="1"/>
    <col min="9737" max="9984" width="9.140625" style="41"/>
    <col min="9985" max="9985" width="3.5703125" style="41" customWidth="1"/>
    <col min="9986" max="9986" width="1.42578125" style="41" customWidth="1"/>
    <col min="9987" max="9987" width="9.7109375" style="41" customWidth="1"/>
    <col min="9988" max="9988" width="46" style="41" customWidth="1"/>
    <col min="9989" max="9989" width="8.85546875" style="41" customWidth="1"/>
    <col min="9990" max="9990" width="32.140625" style="41" customWidth="1"/>
    <col min="9991" max="9991" width="1.5703125" style="41" customWidth="1"/>
    <col min="9992" max="9992" width="1.28515625" style="41" customWidth="1"/>
    <col min="9993" max="10240" width="9.140625" style="41"/>
    <col min="10241" max="10241" width="3.5703125" style="41" customWidth="1"/>
    <col min="10242" max="10242" width="1.42578125" style="41" customWidth="1"/>
    <col min="10243" max="10243" width="9.7109375" style="41" customWidth="1"/>
    <col min="10244" max="10244" width="46" style="41" customWidth="1"/>
    <col min="10245" max="10245" width="8.85546875" style="41" customWidth="1"/>
    <col min="10246" max="10246" width="32.140625" style="41" customWidth="1"/>
    <col min="10247" max="10247" width="1.5703125" style="41" customWidth="1"/>
    <col min="10248" max="10248" width="1.28515625" style="41" customWidth="1"/>
    <col min="10249" max="10496" width="9.140625" style="41"/>
    <col min="10497" max="10497" width="3.5703125" style="41" customWidth="1"/>
    <col min="10498" max="10498" width="1.42578125" style="41" customWidth="1"/>
    <col min="10499" max="10499" width="9.7109375" style="41" customWidth="1"/>
    <col min="10500" max="10500" width="46" style="41" customWidth="1"/>
    <col min="10501" max="10501" width="8.85546875" style="41" customWidth="1"/>
    <col min="10502" max="10502" width="32.140625" style="41" customWidth="1"/>
    <col min="10503" max="10503" width="1.5703125" style="41" customWidth="1"/>
    <col min="10504" max="10504" width="1.28515625" style="41" customWidth="1"/>
    <col min="10505" max="10752" width="9.140625" style="41"/>
    <col min="10753" max="10753" width="3.5703125" style="41" customWidth="1"/>
    <col min="10754" max="10754" width="1.42578125" style="41" customWidth="1"/>
    <col min="10755" max="10755" width="9.7109375" style="41" customWidth="1"/>
    <col min="10756" max="10756" width="46" style="41" customWidth="1"/>
    <col min="10757" max="10757" width="8.85546875" style="41" customWidth="1"/>
    <col min="10758" max="10758" width="32.140625" style="41" customWidth="1"/>
    <col min="10759" max="10759" width="1.5703125" style="41" customWidth="1"/>
    <col min="10760" max="10760" width="1.28515625" style="41" customWidth="1"/>
    <col min="10761" max="11008" width="9.140625" style="41"/>
    <col min="11009" max="11009" width="3.5703125" style="41" customWidth="1"/>
    <col min="11010" max="11010" width="1.42578125" style="41" customWidth="1"/>
    <col min="11011" max="11011" width="9.7109375" style="41" customWidth="1"/>
    <col min="11012" max="11012" width="46" style="41" customWidth="1"/>
    <col min="11013" max="11013" width="8.85546875" style="41" customWidth="1"/>
    <col min="11014" max="11014" width="32.140625" style="41" customWidth="1"/>
    <col min="11015" max="11015" width="1.5703125" style="41" customWidth="1"/>
    <col min="11016" max="11016" width="1.28515625" style="41" customWidth="1"/>
    <col min="11017" max="11264" width="9.140625" style="41"/>
    <col min="11265" max="11265" width="3.5703125" style="41" customWidth="1"/>
    <col min="11266" max="11266" width="1.42578125" style="41" customWidth="1"/>
    <col min="11267" max="11267" width="9.7109375" style="41" customWidth="1"/>
    <col min="11268" max="11268" width="46" style="41" customWidth="1"/>
    <col min="11269" max="11269" width="8.85546875" style="41" customWidth="1"/>
    <col min="11270" max="11270" width="32.140625" style="41" customWidth="1"/>
    <col min="11271" max="11271" width="1.5703125" style="41" customWidth="1"/>
    <col min="11272" max="11272" width="1.28515625" style="41" customWidth="1"/>
    <col min="11273" max="11520" width="9.140625" style="41"/>
    <col min="11521" max="11521" width="3.5703125" style="41" customWidth="1"/>
    <col min="11522" max="11522" width="1.42578125" style="41" customWidth="1"/>
    <col min="11523" max="11523" width="9.7109375" style="41" customWidth="1"/>
    <col min="11524" max="11524" width="46" style="41" customWidth="1"/>
    <col min="11525" max="11525" width="8.85546875" style="41" customWidth="1"/>
    <col min="11526" max="11526" width="32.140625" style="41" customWidth="1"/>
    <col min="11527" max="11527" width="1.5703125" style="41" customWidth="1"/>
    <col min="11528" max="11528" width="1.28515625" style="41" customWidth="1"/>
    <col min="11529" max="11776" width="9.140625" style="41"/>
    <col min="11777" max="11777" width="3.5703125" style="41" customWidth="1"/>
    <col min="11778" max="11778" width="1.42578125" style="41" customWidth="1"/>
    <col min="11779" max="11779" width="9.7109375" style="41" customWidth="1"/>
    <col min="11780" max="11780" width="46" style="41" customWidth="1"/>
    <col min="11781" max="11781" width="8.85546875" style="41" customWidth="1"/>
    <col min="11782" max="11782" width="32.140625" style="41" customWidth="1"/>
    <col min="11783" max="11783" width="1.5703125" style="41" customWidth="1"/>
    <col min="11784" max="11784" width="1.28515625" style="41" customWidth="1"/>
    <col min="11785" max="12032" width="9.140625" style="41"/>
    <col min="12033" max="12033" width="3.5703125" style="41" customWidth="1"/>
    <col min="12034" max="12034" width="1.42578125" style="41" customWidth="1"/>
    <col min="12035" max="12035" width="9.7109375" style="41" customWidth="1"/>
    <col min="12036" max="12036" width="46" style="41" customWidth="1"/>
    <col min="12037" max="12037" width="8.85546875" style="41" customWidth="1"/>
    <col min="12038" max="12038" width="32.140625" style="41" customWidth="1"/>
    <col min="12039" max="12039" width="1.5703125" style="41" customWidth="1"/>
    <col min="12040" max="12040" width="1.28515625" style="41" customWidth="1"/>
    <col min="12041" max="12288" width="9.140625" style="41"/>
    <col min="12289" max="12289" width="3.5703125" style="41" customWidth="1"/>
    <col min="12290" max="12290" width="1.42578125" style="41" customWidth="1"/>
    <col min="12291" max="12291" width="9.7109375" style="41" customWidth="1"/>
    <col min="12292" max="12292" width="46" style="41" customWidth="1"/>
    <col min="12293" max="12293" width="8.85546875" style="41" customWidth="1"/>
    <col min="12294" max="12294" width="32.140625" style="41" customWidth="1"/>
    <col min="12295" max="12295" width="1.5703125" style="41" customWidth="1"/>
    <col min="12296" max="12296" width="1.28515625" style="41" customWidth="1"/>
    <col min="12297" max="12544" width="9.140625" style="41"/>
    <col min="12545" max="12545" width="3.5703125" style="41" customWidth="1"/>
    <col min="12546" max="12546" width="1.42578125" style="41" customWidth="1"/>
    <col min="12547" max="12547" width="9.7109375" style="41" customWidth="1"/>
    <col min="12548" max="12548" width="46" style="41" customWidth="1"/>
    <col min="12549" max="12549" width="8.85546875" style="41" customWidth="1"/>
    <col min="12550" max="12550" width="32.140625" style="41" customWidth="1"/>
    <col min="12551" max="12551" width="1.5703125" style="41" customWidth="1"/>
    <col min="12552" max="12552" width="1.28515625" style="41" customWidth="1"/>
    <col min="12553" max="12800" width="9.140625" style="41"/>
    <col min="12801" max="12801" width="3.5703125" style="41" customWidth="1"/>
    <col min="12802" max="12802" width="1.42578125" style="41" customWidth="1"/>
    <col min="12803" max="12803" width="9.7109375" style="41" customWidth="1"/>
    <col min="12804" max="12804" width="46" style="41" customWidth="1"/>
    <col min="12805" max="12805" width="8.85546875" style="41" customWidth="1"/>
    <col min="12806" max="12806" width="32.140625" style="41" customWidth="1"/>
    <col min="12807" max="12807" width="1.5703125" style="41" customWidth="1"/>
    <col min="12808" max="12808" width="1.28515625" style="41" customWidth="1"/>
    <col min="12809" max="13056" width="9.140625" style="41"/>
    <col min="13057" max="13057" width="3.5703125" style="41" customWidth="1"/>
    <col min="13058" max="13058" width="1.42578125" style="41" customWidth="1"/>
    <col min="13059" max="13059" width="9.7109375" style="41" customWidth="1"/>
    <col min="13060" max="13060" width="46" style="41" customWidth="1"/>
    <col min="13061" max="13061" width="8.85546875" style="41" customWidth="1"/>
    <col min="13062" max="13062" width="32.140625" style="41" customWidth="1"/>
    <col min="13063" max="13063" width="1.5703125" style="41" customWidth="1"/>
    <col min="13064" max="13064" width="1.28515625" style="41" customWidth="1"/>
    <col min="13065" max="13312" width="9.140625" style="41"/>
    <col min="13313" max="13313" width="3.5703125" style="41" customWidth="1"/>
    <col min="13314" max="13314" width="1.42578125" style="41" customWidth="1"/>
    <col min="13315" max="13315" width="9.7109375" style="41" customWidth="1"/>
    <col min="13316" max="13316" width="46" style="41" customWidth="1"/>
    <col min="13317" max="13317" width="8.85546875" style="41" customWidth="1"/>
    <col min="13318" max="13318" width="32.140625" style="41" customWidth="1"/>
    <col min="13319" max="13319" width="1.5703125" style="41" customWidth="1"/>
    <col min="13320" max="13320" width="1.28515625" style="41" customWidth="1"/>
    <col min="13321" max="13568" width="9.140625" style="41"/>
    <col min="13569" max="13569" width="3.5703125" style="41" customWidth="1"/>
    <col min="13570" max="13570" width="1.42578125" style="41" customWidth="1"/>
    <col min="13571" max="13571" width="9.7109375" style="41" customWidth="1"/>
    <col min="13572" max="13572" width="46" style="41" customWidth="1"/>
    <col min="13573" max="13573" width="8.85546875" style="41" customWidth="1"/>
    <col min="13574" max="13574" width="32.140625" style="41" customWidth="1"/>
    <col min="13575" max="13575" width="1.5703125" style="41" customWidth="1"/>
    <col min="13576" max="13576" width="1.28515625" style="41" customWidth="1"/>
    <col min="13577" max="13824" width="9.140625" style="41"/>
    <col min="13825" max="13825" width="3.5703125" style="41" customWidth="1"/>
    <col min="13826" max="13826" width="1.42578125" style="41" customWidth="1"/>
    <col min="13827" max="13827" width="9.7109375" style="41" customWidth="1"/>
    <col min="13828" max="13828" width="46" style="41" customWidth="1"/>
    <col min="13829" max="13829" width="8.85546875" style="41" customWidth="1"/>
    <col min="13830" max="13830" width="32.140625" style="41" customWidth="1"/>
    <col min="13831" max="13831" width="1.5703125" style="41" customWidth="1"/>
    <col min="13832" max="13832" width="1.28515625" style="41" customWidth="1"/>
    <col min="13833" max="14080" width="9.140625" style="41"/>
    <col min="14081" max="14081" width="3.5703125" style="41" customWidth="1"/>
    <col min="14082" max="14082" width="1.42578125" style="41" customWidth="1"/>
    <col min="14083" max="14083" width="9.7109375" style="41" customWidth="1"/>
    <col min="14084" max="14084" width="46" style="41" customWidth="1"/>
    <col min="14085" max="14085" width="8.85546875" style="41" customWidth="1"/>
    <col min="14086" max="14086" width="32.140625" style="41" customWidth="1"/>
    <col min="14087" max="14087" width="1.5703125" style="41" customWidth="1"/>
    <col min="14088" max="14088" width="1.28515625" style="41" customWidth="1"/>
    <col min="14089" max="14336" width="9.140625" style="41"/>
    <col min="14337" max="14337" width="3.5703125" style="41" customWidth="1"/>
    <col min="14338" max="14338" width="1.42578125" style="41" customWidth="1"/>
    <col min="14339" max="14339" width="9.7109375" style="41" customWidth="1"/>
    <col min="14340" max="14340" width="46" style="41" customWidth="1"/>
    <col min="14341" max="14341" width="8.85546875" style="41" customWidth="1"/>
    <col min="14342" max="14342" width="32.140625" style="41" customWidth="1"/>
    <col min="14343" max="14343" width="1.5703125" style="41" customWidth="1"/>
    <col min="14344" max="14344" width="1.28515625" style="41" customWidth="1"/>
    <col min="14345" max="14592" width="9.140625" style="41"/>
    <col min="14593" max="14593" width="3.5703125" style="41" customWidth="1"/>
    <col min="14594" max="14594" width="1.42578125" style="41" customWidth="1"/>
    <col min="14595" max="14595" width="9.7109375" style="41" customWidth="1"/>
    <col min="14596" max="14596" width="46" style="41" customWidth="1"/>
    <col min="14597" max="14597" width="8.85546875" style="41" customWidth="1"/>
    <col min="14598" max="14598" width="32.140625" style="41" customWidth="1"/>
    <col min="14599" max="14599" width="1.5703125" style="41" customWidth="1"/>
    <col min="14600" max="14600" width="1.28515625" style="41" customWidth="1"/>
    <col min="14601" max="14848" width="9.140625" style="41"/>
    <col min="14849" max="14849" width="3.5703125" style="41" customWidth="1"/>
    <col min="14850" max="14850" width="1.42578125" style="41" customWidth="1"/>
    <col min="14851" max="14851" width="9.7109375" style="41" customWidth="1"/>
    <col min="14852" max="14852" width="46" style="41" customWidth="1"/>
    <col min="14853" max="14853" width="8.85546875" style="41" customWidth="1"/>
    <col min="14854" max="14854" width="32.140625" style="41" customWidth="1"/>
    <col min="14855" max="14855" width="1.5703125" style="41" customWidth="1"/>
    <col min="14856" max="14856" width="1.28515625" style="41" customWidth="1"/>
    <col min="14857" max="15104" width="9.140625" style="41"/>
    <col min="15105" max="15105" width="3.5703125" style="41" customWidth="1"/>
    <col min="15106" max="15106" width="1.42578125" style="41" customWidth="1"/>
    <col min="15107" max="15107" width="9.7109375" style="41" customWidth="1"/>
    <col min="15108" max="15108" width="46" style="41" customWidth="1"/>
    <col min="15109" max="15109" width="8.85546875" style="41" customWidth="1"/>
    <col min="15110" max="15110" width="32.140625" style="41" customWidth="1"/>
    <col min="15111" max="15111" width="1.5703125" style="41" customWidth="1"/>
    <col min="15112" max="15112" width="1.28515625" style="41" customWidth="1"/>
    <col min="15113" max="15360" width="9.140625" style="41"/>
    <col min="15361" max="15361" width="3.5703125" style="41" customWidth="1"/>
    <col min="15362" max="15362" width="1.42578125" style="41" customWidth="1"/>
    <col min="15363" max="15363" width="9.7109375" style="41" customWidth="1"/>
    <col min="15364" max="15364" width="46" style="41" customWidth="1"/>
    <col min="15365" max="15365" width="8.85546875" style="41" customWidth="1"/>
    <col min="15366" max="15366" width="32.140625" style="41" customWidth="1"/>
    <col min="15367" max="15367" width="1.5703125" style="41" customWidth="1"/>
    <col min="15368" max="15368" width="1.28515625" style="41" customWidth="1"/>
    <col min="15369" max="15616" width="9.140625" style="41"/>
    <col min="15617" max="15617" width="3.5703125" style="41" customWidth="1"/>
    <col min="15618" max="15618" width="1.42578125" style="41" customWidth="1"/>
    <col min="15619" max="15619" width="9.7109375" style="41" customWidth="1"/>
    <col min="15620" max="15620" width="46" style="41" customWidth="1"/>
    <col min="15621" max="15621" width="8.85546875" style="41" customWidth="1"/>
    <col min="15622" max="15622" width="32.140625" style="41" customWidth="1"/>
    <col min="15623" max="15623" width="1.5703125" style="41" customWidth="1"/>
    <col min="15624" max="15624" width="1.28515625" style="41" customWidth="1"/>
    <col min="15625" max="15872" width="9.140625" style="41"/>
    <col min="15873" max="15873" width="3.5703125" style="41" customWidth="1"/>
    <col min="15874" max="15874" width="1.42578125" style="41" customWidth="1"/>
    <col min="15875" max="15875" width="9.7109375" style="41" customWidth="1"/>
    <col min="15876" max="15876" width="46" style="41" customWidth="1"/>
    <col min="15877" max="15877" width="8.85546875" style="41" customWidth="1"/>
    <col min="15878" max="15878" width="32.140625" style="41" customWidth="1"/>
    <col min="15879" max="15879" width="1.5703125" style="41" customWidth="1"/>
    <col min="15880" max="15880" width="1.28515625" style="41" customWidth="1"/>
    <col min="15881" max="16128" width="9.140625" style="41"/>
    <col min="16129" max="16129" width="3.5703125" style="41" customWidth="1"/>
    <col min="16130" max="16130" width="1.42578125" style="41" customWidth="1"/>
    <col min="16131" max="16131" width="9.7109375" style="41" customWidth="1"/>
    <col min="16132" max="16132" width="46" style="41" customWidth="1"/>
    <col min="16133" max="16133" width="8.85546875" style="41" customWidth="1"/>
    <col min="16134" max="16134" width="32.140625" style="41" customWidth="1"/>
    <col min="16135" max="16135" width="1.5703125" style="41" customWidth="1"/>
    <col min="16136" max="16136" width="1.28515625" style="41" customWidth="1"/>
    <col min="16137" max="16384" width="9.140625" style="41"/>
  </cols>
  <sheetData>
    <row r="1" spans="1:26" ht="11.25" customHeight="1" thickBot="1">
      <c r="A1" s="135" t="s">
        <v>11</v>
      </c>
    </row>
    <row r="2" spans="1:26" ht="20.25" customHeight="1" thickTop="1">
      <c r="A2" s="135" t="s">
        <v>11</v>
      </c>
      <c r="C2" s="325" t="s">
        <v>103</v>
      </c>
      <c r="D2" s="326"/>
      <c r="E2" s="326"/>
      <c r="F2" s="327"/>
      <c r="H2" s="140"/>
    </row>
    <row r="3" spans="1:26" ht="15.75">
      <c r="A3" s="135" t="s">
        <v>11</v>
      </c>
      <c r="C3" s="328"/>
      <c r="D3" s="329"/>
      <c r="E3" s="329"/>
      <c r="F3" s="330"/>
      <c r="H3" s="140"/>
    </row>
    <row r="4" spans="1:26" ht="15.75">
      <c r="A4" s="135" t="s">
        <v>11</v>
      </c>
      <c r="C4" s="328" t="s">
        <v>102</v>
      </c>
      <c r="D4" s="331"/>
      <c r="E4" s="331"/>
      <c r="F4" s="332"/>
      <c r="H4" s="140"/>
    </row>
    <row r="5" spans="1:26" ht="15.75">
      <c r="A5" s="135" t="s">
        <v>11</v>
      </c>
      <c r="C5" s="328"/>
      <c r="D5" s="331"/>
      <c r="E5" s="331"/>
      <c r="F5" s="332"/>
      <c r="H5" s="140"/>
    </row>
    <row r="6" spans="1:26" ht="21.75" customHeight="1">
      <c r="A6" s="135" t="s">
        <v>11</v>
      </c>
      <c r="C6" s="333" t="s">
        <v>209</v>
      </c>
      <c r="D6" s="331"/>
      <c r="E6" s="331"/>
      <c r="F6" s="332"/>
      <c r="H6" s="140"/>
    </row>
    <row r="7" spans="1:26" ht="15.75">
      <c r="A7" s="135" t="s">
        <v>11</v>
      </c>
      <c r="B7" s="141"/>
      <c r="C7" s="142" t="s">
        <v>3</v>
      </c>
      <c r="D7" s="143" t="s">
        <v>4</v>
      </c>
      <c r="E7" s="144" t="s">
        <v>96</v>
      </c>
      <c r="F7" s="145" t="s">
        <v>22</v>
      </c>
      <c r="G7" s="141"/>
      <c r="H7" s="146"/>
      <c r="I7" s="141"/>
      <c r="J7" s="147"/>
      <c r="K7" s="147"/>
      <c r="L7" s="147"/>
      <c r="M7" s="147"/>
      <c r="N7" s="147"/>
      <c r="O7" s="147"/>
      <c r="P7" s="147"/>
      <c r="Q7" s="147"/>
      <c r="R7" s="147"/>
      <c r="S7" s="147"/>
      <c r="T7" s="147"/>
      <c r="U7" s="147"/>
      <c r="V7" s="147"/>
      <c r="W7" s="147"/>
      <c r="X7" s="147"/>
      <c r="Y7" s="147"/>
      <c r="Z7" s="147"/>
    </row>
    <row r="8" spans="1:26">
      <c r="A8" s="135" t="s">
        <v>11</v>
      </c>
      <c r="C8" s="299"/>
      <c r="D8" s="149"/>
      <c r="E8" s="150"/>
      <c r="F8" s="297"/>
      <c r="H8" s="140"/>
    </row>
    <row r="9" spans="1:26" ht="63" customHeight="1">
      <c r="A9" s="135" t="s">
        <v>11</v>
      </c>
      <c r="C9" s="300">
        <v>1</v>
      </c>
      <c r="D9" s="153" t="s">
        <v>210</v>
      </c>
      <c r="E9" s="154">
        <v>0.08</v>
      </c>
      <c r="F9" s="298">
        <f>ROUND(E9*(F11+F13+F15+F17),-2)</f>
        <v>0</v>
      </c>
      <c r="H9" s="140" t="s">
        <v>27</v>
      </c>
    </row>
    <row r="10" spans="1:26">
      <c r="A10" s="135" t="s">
        <v>11</v>
      </c>
      <c r="C10" s="300"/>
      <c r="D10" s="157"/>
      <c r="E10" s="156"/>
      <c r="F10" s="298"/>
      <c r="H10" s="140"/>
    </row>
    <row r="11" spans="1:26">
      <c r="A11" s="135" t="s">
        <v>11</v>
      </c>
      <c r="C11" s="300">
        <v>2</v>
      </c>
      <c r="D11" s="157" t="s">
        <v>110</v>
      </c>
      <c r="E11" s="156"/>
      <c r="F11" s="298">
        <f>'Bill no.2-AWACH PS'!H513</f>
        <v>0</v>
      </c>
      <c r="H11" s="140"/>
    </row>
    <row r="12" spans="1:26">
      <c r="A12" s="135" t="s">
        <v>11</v>
      </c>
      <c r="C12" s="300"/>
      <c r="D12" s="155"/>
      <c r="E12" s="156"/>
      <c r="F12" s="298"/>
      <c r="H12" s="140"/>
    </row>
    <row r="13" spans="1:26">
      <c r="A13" s="135" t="s">
        <v>11</v>
      </c>
      <c r="C13" s="300">
        <v>3</v>
      </c>
      <c r="D13" s="157" t="s">
        <v>109</v>
      </c>
      <c r="E13" s="156"/>
      <c r="F13" s="298">
        <f>'Bill no.3-LAROO PS'!H513</f>
        <v>0</v>
      </c>
      <c r="H13" s="140"/>
    </row>
    <row r="14" spans="1:26">
      <c r="A14" s="135" t="s">
        <v>11</v>
      </c>
      <c r="C14" s="300"/>
      <c r="D14" s="157"/>
      <c r="E14" s="156"/>
      <c r="F14" s="298"/>
      <c r="H14" s="140"/>
    </row>
    <row r="15" spans="1:26">
      <c r="A15" s="135" t="s">
        <v>11</v>
      </c>
      <c r="C15" s="300">
        <v>4</v>
      </c>
      <c r="D15" s="157" t="s">
        <v>108</v>
      </c>
      <c r="E15" s="156"/>
      <c r="F15" s="298">
        <f>'Bill no.4-AGOLE PS '!H513</f>
        <v>0</v>
      </c>
      <c r="H15" s="140"/>
    </row>
    <row r="16" spans="1:26">
      <c r="A16" s="135" t="s">
        <v>11</v>
      </c>
      <c r="C16" s="300"/>
      <c r="D16" s="157"/>
      <c r="E16" s="156"/>
      <c r="F16" s="298"/>
      <c r="H16" s="140"/>
    </row>
    <row r="17" spans="1:12">
      <c r="A17" s="135" t="s">
        <v>11</v>
      </c>
      <c r="C17" s="300">
        <v>5</v>
      </c>
      <c r="D17" s="157" t="s">
        <v>107</v>
      </c>
      <c r="E17" s="156"/>
      <c r="F17" s="298">
        <f>'Bill no.5-PABO PS'!H513</f>
        <v>0</v>
      </c>
      <c r="H17" s="140"/>
    </row>
    <row r="18" spans="1:12">
      <c r="A18" s="135" t="s">
        <v>11</v>
      </c>
      <c r="C18" s="300"/>
      <c r="D18" s="157"/>
      <c r="E18" s="156"/>
      <c r="F18" s="298"/>
      <c r="H18" s="140"/>
    </row>
    <row r="19" spans="1:12" ht="15.75">
      <c r="A19" s="135" t="s">
        <v>11</v>
      </c>
      <c r="C19" s="158" t="s">
        <v>36</v>
      </c>
      <c r="D19" s="159" t="s">
        <v>26</v>
      </c>
      <c r="E19" s="160"/>
      <c r="F19" s="161">
        <f>SUM(F8:F18)</f>
        <v>0</v>
      </c>
      <c r="H19" s="162"/>
      <c r="J19" s="306"/>
      <c r="K19" s="306"/>
      <c r="L19" s="306"/>
    </row>
    <row r="20" spans="1:12" ht="15.75">
      <c r="A20" s="135" t="s">
        <v>11</v>
      </c>
      <c r="C20" s="152"/>
      <c r="D20" s="163"/>
      <c r="E20" s="164"/>
      <c r="F20" s="165"/>
      <c r="H20" s="140"/>
      <c r="J20" s="306"/>
      <c r="K20" s="306"/>
      <c r="L20" s="306"/>
    </row>
    <row r="21" spans="1:12">
      <c r="A21" s="135" t="s">
        <v>11</v>
      </c>
      <c r="C21" s="152"/>
      <c r="D21" s="155" t="s">
        <v>200</v>
      </c>
      <c r="E21" s="154">
        <v>0.05</v>
      </c>
      <c r="F21" s="151">
        <f>ROUND(F19*E21,-2)</f>
        <v>0</v>
      </c>
      <c r="H21" s="140"/>
      <c r="J21" s="306"/>
      <c r="K21" s="307"/>
      <c r="L21" s="306"/>
    </row>
    <row r="22" spans="1:12" ht="15.75">
      <c r="A22" s="135" t="s">
        <v>11</v>
      </c>
      <c r="C22" s="152"/>
      <c r="D22" s="163"/>
      <c r="E22" s="164"/>
      <c r="F22" s="165"/>
      <c r="H22" s="140"/>
      <c r="J22" s="306"/>
      <c r="K22" s="306"/>
      <c r="L22" s="306"/>
    </row>
    <row r="23" spans="1:12" ht="15.75">
      <c r="A23" s="135" t="s">
        <v>11</v>
      </c>
      <c r="C23" s="158" t="s">
        <v>37</v>
      </c>
      <c r="D23" s="159" t="s">
        <v>56</v>
      </c>
      <c r="E23" s="160"/>
      <c r="F23" s="161">
        <f>SUM(F19:F22)</f>
        <v>0</v>
      </c>
      <c r="H23" s="162"/>
      <c r="J23" s="306"/>
      <c r="K23" s="306"/>
      <c r="L23" s="306"/>
    </row>
    <row r="24" spans="1:12" ht="15.75">
      <c r="A24" s="135" t="s">
        <v>11</v>
      </c>
      <c r="C24" s="152"/>
      <c r="D24" s="163"/>
      <c r="E24" s="164"/>
      <c r="F24" s="165"/>
      <c r="H24" s="140"/>
      <c r="J24" s="306"/>
      <c r="K24" s="306"/>
      <c r="L24" s="306"/>
    </row>
    <row r="25" spans="1:12">
      <c r="A25" s="135" t="s">
        <v>11</v>
      </c>
      <c r="C25" s="148"/>
      <c r="D25" s="166" t="s">
        <v>99</v>
      </c>
      <c r="E25" s="154">
        <v>0.18</v>
      </c>
      <c r="F25" s="151">
        <f>ROUND(F23*E25,-2)</f>
        <v>0</v>
      </c>
      <c r="H25" s="140"/>
      <c r="J25" s="306"/>
      <c r="K25" s="306"/>
      <c r="L25" s="306"/>
    </row>
    <row r="26" spans="1:12">
      <c r="A26" s="135" t="s">
        <v>11</v>
      </c>
      <c r="C26" s="167"/>
      <c r="D26" s="168"/>
      <c r="E26" s="169"/>
      <c r="F26" s="170"/>
      <c r="H26" s="140"/>
    </row>
    <row r="27" spans="1:12" ht="24.75" customHeight="1" thickBot="1">
      <c r="A27" s="135" t="s">
        <v>11</v>
      </c>
      <c r="C27" s="171" t="s">
        <v>38</v>
      </c>
      <c r="D27" s="172" t="s">
        <v>213</v>
      </c>
      <c r="E27" s="173"/>
      <c r="F27" s="174">
        <f>SUM(F23:F26)</f>
        <v>0</v>
      </c>
      <c r="H27" s="140"/>
    </row>
    <row r="28" spans="1:12" ht="15.75" thickTop="1">
      <c r="A28" s="135" t="s">
        <v>11</v>
      </c>
      <c r="C28" s="175"/>
      <c r="D28" s="176"/>
      <c r="E28" s="177"/>
      <c r="F28" s="178"/>
      <c r="H28" s="140"/>
    </row>
    <row r="29" spans="1:12">
      <c r="A29" s="135" t="s">
        <v>11</v>
      </c>
      <c r="C29" s="175"/>
      <c r="D29" s="337"/>
      <c r="E29" s="338"/>
      <c r="F29" s="178"/>
      <c r="H29" s="140"/>
    </row>
    <row r="30" spans="1:12">
      <c r="A30" s="135" t="s">
        <v>11</v>
      </c>
      <c r="C30" s="175"/>
      <c r="D30" s="337"/>
      <c r="E30" s="338"/>
      <c r="F30" s="178"/>
      <c r="H30" s="140"/>
    </row>
    <row r="31" spans="1:12">
      <c r="A31" s="135" t="s">
        <v>11</v>
      </c>
      <c r="C31" s="175"/>
      <c r="D31" s="179"/>
      <c r="E31" s="180"/>
      <c r="F31" s="178"/>
      <c r="H31" s="140"/>
    </row>
    <row r="32" spans="1:12">
      <c r="A32" s="135" t="s">
        <v>11</v>
      </c>
      <c r="C32" s="21"/>
      <c r="D32" s="23"/>
      <c r="E32" s="24"/>
      <c r="F32" s="22"/>
      <c r="H32" s="140"/>
    </row>
    <row r="33" spans="1:8">
      <c r="A33" s="135" t="s">
        <v>11</v>
      </c>
      <c r="C33" s="25" t="s">
        <v>20</v>
      </c>
      <c r="D33" s="26"/>
      <c r="E33" s="27" t="s">
        <v>14</v>
      </c>
      <c r="F33" s="22"/>
      <c r="H33" s="140"/>
    </row>
    <row r="34" spans="1:8">
      <c r="A34" s="135" t="s">
        <v>11</v>
      </c>
      <c r="C34" s="25" t="s">
        <v>15</v>
      </c>
      <c r="D34" s="28"/>
      <c r="E34" s="27" t="s">
        <v>16</v>
      </c>
      <c r="F34" s="22"/>
      <c r="H34" s="140"/>
    </row>
    <row r="35" spans="1:8">
      <c r="A35" s="135" t="s">
        <v>11</v>
      </c>
      <c r="C35" s="25"/>
      <c r="D35" s="26"/>
      <c r="E35" s="27"/>
      <c r="F35" s="22"/>
      <c r="H35" s="140"/>
    </row>
    <row r="36" spans="1:8">
      <c r="A36" s="135" t="s">
        <v>11</v>
      </c>
      <c r="C36" s="25"/>
      <c r="D36" s="26"/>
      <c r="E36" s="27"/>
      <c r="F36" s="22"/>
      <c r="H36" s="140"/>
    </row>
    <row r="37" spans="1:8">
      <c r="A37" s="135" t="s">
        <v>11</v>
      </c>
      <c r="C37" s="25" t="s">
        <v>17</v>
      </c>
      <c r="D37" s="29" t="s">
        <v>104</v>
      </c>
      <c r="E37" s="27" t="s">
        <v>17</v>
      </c>
      <c r="F37" s="30" t="s">
        <v>18</v>
      </c>
      <c r="H37" s="140"/>
    </row>
    <row r="38" spans="1:8">
      <c r="A38" s="135" t="s">
        <v>11</v>
      </c>
      <c r="C38" s="25"/>
      <c r="D38" s="26" t="s">
        <v>104</v>
      </c>
      <c r="E38" s="27"/>
      <c r="F38" s="30" t="s">
        <v>18</v>
      </c>
      <c r="H38" s="140"/>
    </row>
    <row r="39" spans="1:8">
      <c r="A39" s="135" t="s">
        <v>11</v>
      </c>
      <c r="C39" s="25"/>
      <c r="D39" s="29"/>
      <c r="E39" s="27"/>
      <c r="F39" s="22"/>
      <c r="H39" s="140"/>
    </row>
    <row r="40" spans="1:8">
      <c r="A40" s="135" t="s">
        <v>11</v>
      </c>
      <c r="C40" s="25"/>
      <c r="D40" s="29"/>
      <c r="E40" s="27"/>
      <c r="F40" s="22"/>
      <c r="H40" s="140"/>
    </row>
    <row r="41" spans="1:8">
      <c r="A41" s="135" t="s">
        <v>11</v>
      </c>
      <c r="C41" s="25" t="s">
        <v>19</v>
      </c>
      <c r="D41" s="28" t="s">
        <v>105</v>
      </c>
      <c r="E41" s="27" t="s">
        <v>19</v>
      </c>
      <c r="F41" s="31" t="s">
        <v>21</v>
      </c>
      <c r="H41" s="140"/>
    </row>
    <row r="42" spans="1:8" ht="15.75" thickBot="1">
      <c r="A42" s="135" t="s">
        <v>11</v>
      </c>
      <c r="C42" s="181"/>
      <c r="D42" s="182"/>
      <c r="E42" s="183"/>
      <c r="F42" s="184"/>
      <c r="H42" s="140"/>
    </row>
    <row r="43" spans="1:8" ht="15.75" thickTop="1">
      <c r="A43" s="135" t="s">
        <v>11</v>
      </c>
      <c r="C43" s="179"/>
      <c r="D43" s="179"/>
      <c r="E43" s="180"/>
      <c r="F43" s="185"/>
    </row>
  </sheetData>
  <mergeCells count="5">
    <mergeCell ref="C2:F2"/>
    <mergeCell ref="C3:F3"/>
    <mergeCell ref="C4:F4"/>
    <mergeCell ref="C5:F5"/>
    <mergeCell ref="C6:F6"/>
  </mergeCells>
  <pageMargins left="0.7" right="0.7" top="0.75" bottom="0.75" header="0.3" footer="0.3"/>
  <pageSetup scale="90" orientation="portrait" r:id="rId1"/>
  <headerFooter differentFirst="1">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63300"/>
  </sheetPr>
  <dimension ref="A21:B563"/>
  <sheetViews>
    <sheetView view="pageBreakPreview" zoomScale="90" zoomScaleNormal="100" zoomScaleSheetLayoutView="90" workbookViewId="0">
      <selection activeCell="F9" sqref="F9:P9"/>
    </sheetView>
  </sheetViews>
  <sheetFormatPr defaultColWidth="8.85546875" defaultRowHeight="14.25"/>
  <cols>
    <col min="1" max="1" width="27.85546875" style="2" customWidth="1"/>
    <col min="2" max="2" width="73.140625" style="1" customWidth="1"/>
    <col min="3" max="3" width="10.140625" style="2" customWidth="1"/>
    <col min="4" max="16384" width="8.85546875" style="2"/>
  </cols>
  <sheetData>
    <row r="21" spans="1:2" ht="18">
      <c r="A21" s="335" t="s">
        <v>91</v>
      </c>
      <c r="B21" s="335"/>
    </row>
    <row r="24" spans="1:2" s="4" customFormat="1" ht="29.25" customHeight="1">
      <c r="A24" s="334" t="s">
        <v>106</v>
      </c>
      <c r="B24" s="334"/>
    </row>
    <row r="49" spans="2:2" ht="15">
      <c r="B49" s="5"/>
    </row>
    <row r="98" spans="2:2" s="4" customFormat="1" ht="20.25">
      <c r="B98" s="3"/>
    </row>
    <row r="101" spans="2:2" ht="15">
      <c r="B101" s="5"/>
    </row>
    <row r="150" spans="2:2" s="4" customFormat="1" ht="20.25">
      <c r="B150" s="3"/>
    </row>
    <row r="202" spans="2:2" s="4" customFormat="1" ht="20.25">
      <c r="B202" s="3"/>
    </row>
    <row r="205" spans="2:2" ht="15">
      <c r="B205" s="5"/>
    </row>
    <row r="254" spans="2:2" s="4" customFormat="1" ht="20.25">
      <c r="B254" s="3"/>
    </row>
    <row r="256" spans="2:2" s="4" customFormat="1" ht="20.25">
      <c r="B256" s="3"/>
    </row>
    <row r="304" spans="2:2" s="4" customFormat="1" ht="20.25">
      <c r="B304" s="3"/>
    </row>
    <row r="306" spans="2:2" s="4" customFormat="1" ht="20.25">
      <c r="B306" s="3"/>
    </row>
    <row r="353" spans="2:2" s="4" customFormat="1" ht="20.25">
      <c r="B353" s="3"/>
    </row>
    <row r="358" spans="2:2" s="4" customFormat="1" ht="20.25">
      <c r="B358" s="3"/>
    </row>
    <row r="402" spans="2:2" s="4" customFormat="1" ht="20.25">
      <c r="B402" s="3"/>
    </row>
    <row r="410" spans="2:2" s="4" customFormat="1" ht="20.25">
      <c r="B410" s="3"/>
    </row>
    <row r="459" spans="2:2" s="4" customFormat="1" ht="20.25">
      <c r="B459" s="3"/>
    </row>
    <row r="511" spans="2:2" s="4" customFormat="1" ht="20.25">
      <c r="B511" s="3"/>
    </row>
    <row r="563" spans="2:2" s="4" customFormat="1" ht="20.25">
      <c r="B563" s="3"/>
    </row>
  </sheetData>
  <mergeCells count="2">
    <mergeCell ref="A24:B24"/>
    <mergeCell ref="A21:B21"/>
  </mergeCells>
  <pageMargins left="0.7" right="0.7" top="0.75" bottom="0.75" header="0.3" footer="0.3"/>
  <pageSetup scale="90" firstPageNumber="44" orientation="portrait" r:id="rId1"/>
  <headerFooter differentFirst="1">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94A16-D118-4307-9B5D-B050F7697A67}">
  <dimension ref="A1:N515"/>
  <sheetViews>
    <sheetView view="pageBreakPreview" zoomScale="90" zoomScaleNormal="100" zoomScaleSheetLayoutView="90" workbookViewId="0">
      <pane xSplit="2" ySplit="2" topLeftCell="C3" activePane="bottomRight" state="frozen"/>
      <selection activeCell="F9" sqref="F9:P9"/>
      <selection pane="topRight" activeCell="F9" sqref="F9:P9"/>
      <selection pane="bottomLeft" activeCell="F9" sqref="F9:P9"/>
      <selection pane="bottomRight" activeCell="J8" sqref="J8"/>
    </sheetView>
  </sheetViews>
  <sheetFormatPr defaultRowHeight="15"/>
  <cols>
    <col min="1" max="1" width="4.7109375" style="187" customWidth="1"/>
    <col min="2" max="2" width="1.42578125" style="187" customWidth="1"/>
    <col min="3" max="3" width="6.28515625" style="260" customWidth="1"/>
    <col min="4" max="4" width="45.7109375" style="261" customWidth="1"/>
    <col min="5" max="5" width="7.140625" style="187" customWidth="1"/>
    <col min="6" max="6" width="8.7109375" style="229" customWidth="1"/>
    <col min="7" max="7" width="13.85546875" style="257" customWidth="1"/>
    <col min="8" max="8" width="15" style="257" customWidth="1"/>
    <col min="9" max="9" width="1.28515625" style="257" customWidth="1"/>
    <col min="10" max="10" width="13.140625" style="257" customWidth="1"/>
    <col min="11" max="11" width="10.140625" style="187" bestFit="1" customWidth="1"/>
    <col min="12" max="12" width="9.140625" style="187"/>
    <col min="13" max="14" width="9.140625" style="262"/>
    <col min="15" max="257" width="9.140625" style="32"/>
    <col min="258" max="258" width="5" style="32" customWidth="1"/>
    <col min="259" max="259" width="40.85546875" style="32" customWidth="1"/>
    <col min="260" max="260" width="6.28515625" style="32" customWidth="1"/>
    <col min="261" max="261" width="8.7109375" style="32" customWidth="1"/>
    <col min="262" max="262" width="13.28515625" style="32" customWidth="1"/>
    <col min="263" max="263" width="16" style="32" customWidth="1"/>
    <col min="264" max="264" width="14.85546875" style="32" customWidth="1"/>
    <col min="265" max="513" width="9.140625" style="32"/>
    <col min="514" max="514" width="5" style="32" customWidth="1"/>
    <col min="515" max="515" width="40.85546875" style="32" customWidth="1"/>
    <col min="516" max="516" width="6.28515625" style="32" customWidth="1"/>
    <col min="517" max="517" width="8.7109375" style="32" customWidth="1"/>
    <col min="518" max="518" width="13.28515625" style="32" customWidth="1"/>
    <col min="519" max="519" width="16" style="32" customWidth="1"/>
    <col min="520" max="520" width="14.85546875" style="32" customWidth="1"/>
    <col min="521" max="769" width="9.140625" style="32"/>
    <col min="770" max="770" width="5" style="32" customWidth="1"/>
    <col min="771" max="771" width="40.85546875" style="32" customWidth="1"/>
    <col min="772" max="772" width="6.28515625" style="32" customWidth="1"/>
    <col min="773" max="773" width="8.7109375" style="32" customWidth="1"/>
    <col min="774" max="774" width="13.28515625" style="32" customWidth="1"/>
    <col min="775" max="775" width="16" style="32" customWidth="1"/>
    <col min="776" max="776" width="14.85546875" style="32" customWidth="1"/>
    <col min="777" max="1025" width="9.140625" style="32"/>
    <col min="1026" max="1026" width="5" style="32" customWidth="1"/>
    <col min="1027" max="1027" width="40.85546875" style="32" customWidth="1"/>
    <col min="1028" max="1028" width="6.28515625" style="32" customWidth="1"/>
    <col min="1029" max="1029" width="8.7109375" style="32" customWidth="1"/>
    <col min="1030" max="1030" width="13.28515625" style="32" customWidth="1"/>
    <col min="1031" max="1031" width="16" style="32" customWidth="1"/>
    <col min="1032" max="1032" width="14.85546875" style="32" customWidth="1"/>
    <col min="1033" max="1281" width="9.140625" style="32"/>
    <col min="1282" max="1282" width="5" style="32" customWidth="1"/>
    <col min="1283" max="1283" width="40.85546875" style="32" customWidth="1"/>
    <col min="1284" max="1284" width="6.28515625" style="32" customWidth="1"/>
    <col min="1285" max="1285" width="8.7109375" style="32" customWidth="1"/>
    <col min="1286" max="1286" width="13.28515625" style="32" customWidth="1"/>
    <col min="1287" max="1287" width="16" style="32" customWidth="1"/>
    <col min="1288" max="1288" width="14.85546875" style="32" customWidth="1"/>
    <col min="1289" max="1537" width="9.140625" style="32"/>
    <col min="1538" max="1538" width="5" style="32" customWidth="1"/>
    <col min="1539" max="1539" width="40.85546875" style="32" customWidth="1"/>
    <col min="1540" max="1540" width="6.28515625" style="32" customWidth="1"/>
    <col min="1541" max="1541" width="8.7109375" style="32" customWidth="1"/>
    <col min="1542" max="1542" width="13.28515625" style="32" customWidth="1"/>
    <col min="1543" max="1543" width="16" style="32" customWidth="1"/>
    <col min="1544" max="1544" width="14.85546875" style="32" customWidth="1"/>
    <col min="1545" max="1793" width="9.140625" style="32"/>
    <col min="1794" max="1794" width="5" style="32" customWidth="1"/>
    <col min="1795" max="1795" width="40.85546875" style="32" customWidth="1"/>
    <col min="1796" max="1796" width="6.28515625" style="32" customWidth="1"/>
    <col min="1797" max="1797" width="8.7109375" style="32" customWidth="1"/>
    <col min="1798" max="1798" width="13.28515625" style="32" customWidth="1"/>
    <col min="1799" max="1799" width="16" style="32" customWidth="1"/>
    <col min="1800" max="1800" width="14.85546875" style="32" customWidth="1"/>
    <col min="1801" max="2049" width="9.140625" style="32"/>
    <col min="2050" max="2050" width="5" style="32" customWidth="1"/>
    <col min="2051" max="2051" width="40.85546875" style="32" customWidth="1"/>
    <col min="2052" max="2052" width="6.28515625" style="32" customWidth="1"/>
    <col min="2053" max="2053" width="8.7109375" style="32" customWidth="1"/>
    <col min="2054" max="2054" width="13.28515625" style="32" customWidth="1"/>
    <col min="2055" max="2055" width="16" style="32" customWidth="1"/>
    <col min="2056" max="2056" width="14.85546875" style="32" customWidth="1"/>
    <col min="2057" max="2305" width="9.140625" style="32"/>
    <col min="2306" max="2306" width="5" style="32" customWidth="1"/>
    <col min="2307" max="2307" width="40.85546875" style="32" customWidth="1"/>
    <col min="2308" max="2308" width="6.28515625" style="32" customWidth="1"/>
    <col min="2309" max="2309" width="8.7109375" style="32" customWidth="1"/>
    <col min="2310" max="2310" width="13.28515625" style="32" customWidth="1"/>
    <col min="2311" max="2311" width="16" style="32" customWidth="1"/>
    <col min="2312" max="2312" width="14.85546875" style="32" customWidth="1"/>
    <col min="2313" max="2561" width="9.140625" style="32"/>
    <col min="2562" max="2562" width="5" style="32" customWidth="1"/>
    <col min="2563" max="2563" width="40.85546875" style="32" customWidth="1"/>
    <col min="2564" max="2564" width="6.28515625" style="32" customWidth="1"/>
    <col min="2565" max="2565" width="8.7109375" style="32" customWidth="1"/>
    <col min="2566" max="2566" width="13.28515625" style="32" customWidth="1"/>
    <col min="2567" max="2567" width="16" style="32" customWidth="1"/>
    <col min="2568" max="2568" width="14.85546875" style="32" customWidth="1"/>
    <col min="2569" max="2817" width="9.140625" style="32"/>
    <col min="2818" max="2818" width="5" style="32" customWidth="1"/>
    <col min="2819" max="2819" width="40.85546875" style="32" customWidth="1"/>
    <col min="2820" max="2820" width="6.28515625" style="32" customWidth="1"/>
    <col min="2821" max="2821" width="8.7109375" style="32" customWidth="1"/>
    <col min="2822" max="2822" width="13.28515625" style="32" customWidth="1"/>
    <col min="2823" max="2823" width="16" style="32" customWidth="1"/>
    <col min="2824" max="2824" width="14.85546875" style="32" customWidth="1"/>
    <col min="2825" max="3073" width="9.140625" style="32"/>
    <col min="3074" max="3074" width="5" style="32" customWidth="1"/>
    <col min="3075" max="3075" width="40.85546875" style="32" customWidth="1"/>
    <col min="3076" max="3076" width="6.28515625" style="32" customWidth="1"/>
    <col min="3077" max="3077" width="8.7109375" style="32" customWidth="1"/>
    <col min="3078" max="3078" width="13.28515625" style="32" customWidth="1"/>
    <col min="3079" max="3079" width="16" style="32" customWidth="1"/>
    <col min="3080" max="3080" width="14.85546875" style="32" customWidth="1"/>
    <col min="3081" max="3329" width="9.140625" style="32"/>
    <col min="3330" max="3330" width="5" style="32" customWidth="1"/>
    <col min="3331" max="3331" width="40.85546875" style="32" customWidth="1"/>
    <col min="3332" max="3332" width="6.28515625" style="32" customWidth="1"/>
    <col min="3333" max="3333" width="8.7109375" style="32" customWidth="1"/>
    <col min="3334" max="3334" width="13.28515625" style="32" customWidth="1"/>
    <col min="3335" max="3335" width="16" style="32" customWidth="1"/>
    <col min="3336" max="3336" width="14.85546875" style="32" customWidth="1"/>
    <col min="3337" max="3585" width="9.140625" style="32"/>
    <col min="3586" max="3586" width="5" style="32" customWidth="1"/>
    <col min="3587" max="3587" width="40.85546875" style="32" customWidth="1"/>
    <col min="3588" max="3588" width="6.28515625" style="32" customWidth="1"/>
    <col min="3589" max="3589" width="8.7109375" style="32" customWidth="1"/>
    <col min="3590" max="3590" width="13.28515625" style="32" customWidth="1"/>
    <col min="3591" max="3591" width="16" style="32" customWidth="1"/>
    <col min="3592" max="3592" width="14.85546875" style="32" customWidth="1"/>
    <col min="3593" max="3841" width="9.140625" style="32"/>
    <col min="3842" max="3842" width="5" style="32" customWidth="1"/>
    <col min="3843" max="3843" width="40.85546875" style="32" customWidth="1"/>
    <col min="3844" max="3844" width="6.28515625" style="32" customWidth="1"/>
    <col min="3845" max="3845" width="8.7109375" style="32" customWidth="1"/>
    <col min="3846" max="3846" width="13.28515625" style="32" customWidth="1"/>
    <col min="3847" max="3847" width="16" style="32" customWidth="1"/>
    <col min="3848" max="3848" width="14.85546875" style="32" customWidth="1"/>
    <col min="3849" max="4097" width="9.140625" style="32"/>
    <col min="4098" max="4098" width="5" style="32" customWidth="1"/>
    <col min="4099" max="4099" width="40.85546875" style="32" customWidth="1"/>
    <col min="4100" max="4100" width="6.28515625" style="32" customWidth="1"/>
    <col min="4101" max="4101" width="8.7109375" style="32" customWidth="1"/>
    <col min="4102" max="4102" width="13.28515625" style="32" customWidth="1"/>
    <col min="4103" max="4103" width="16" style="32" customWidth="1"/>
    <col min="4104" max="4104" width="14.85546875" style="32" customWidth="1"/>
    <col min="4105" max="4353" width="9.140625" style="32"/>
    <col min="4354" max="4354" width="5" style="32" customWidth="1"/>
    <col min="4355" max="4355" width="40.85546875" style="32" customWidth="1"/>
    <col min="4356" max="4356" width="6.28515625" style="32" customWidth="1"/>
    <col min="4357" max="4357" width="8.7109375" style="32" customWidth="1"/>
    <col min="4358" max="4358" width="13.28515625" style="32" customWidth="1"/>
    <col min="4359" max="4359" width="16" style="32" customWidth="1"/>
    <col min="4360" max="4360" width="14.85546875" style="32" customWidth="1"/>
    <col min="4361" max="4609" width="9.140625" style="32"/>
    <col min="4610" max="4610" width="5" style="32" customWidth="1"/>
    <col min="4611" max="4611" width="40.85546875" style="32" customWidth="1"/>
    <col min="4612" max="4612" width="6.28515625" style="32" customWidth="1"/>
    <col min="4613" max="4613" width="8.7109375" style="32" customWidth="1"/>
    <col min="4614" max="4614" width="13.28515625" style="32" customWidth="1"/>
    <col min="4615" max="4615" width="16" style="32" customWidth="1"/>
    <col min="4616" max="4616" width="14.85546875" style="32" customWidth="1"/>
    <col min="4617" max="4865" width="9.140625" style="32"/>
    <col min="4866" max="4866" width="5" style="32" customWidth="1"/>
    <col min="4867" max="4867" width="40.85546875" style="32" customWidth="1"/>
    <col min="4868" max="4868" width="6.28515625" style="32" customWidth="1"/>
    <col min="4869" max="4869" width="8.7109375" style="32" customWidth="1"/>
    <col min="4870" max="4870" width="13.28515625" style="32" customWidth="1"/>
    <col min="4871" max="4871" width="16" style="32" customWidth="1"/>
    <col min="4872" max="4872" width="14.85546875" style="32" customWidth="1"/>
    <col min="4873" max="5121" width="9.140625" style="32"/>
    <col min="5122" max="5122" width="5" style="32" customWidth="1"/>
    <col min="5123" max="5123" width="40.85546875" style="32" customWidth="1"/>
    <col min="5124" max="5124" width="6.28515625" style="32" customWidth="1"/>
    <col min="5125" max="5125" width="8.7109375" style="32" customWidth="1"/>
    <col min="5126" max="5126" width="13.28515625" style="32" customWidth="1"/>
    <col min="5127" max="5127" width="16" style="32" customWidth="1"/>
    <col min="5128" max="5128" width="14.85546875" style="32" customWidth="1"/>
    <col min="5129" max="5377" width="9.140625" style="32"/>
    <col min="5378" max="5378" width="5" style="32" customWidth="1"/>
    <col min="5379" max="5379" width="40.85546875" style="32" customWidth="1"/>
    <col min="5380" max="5380" width="6.28515625" style="32" customWidth="1"/>
    <col min="5381" max="5381" width="8.7109375" style="32" customWidth="1"/>
    <col min="5382" max="5382" width="13.28515625" style="32" customWidth="1"/>
    <col min="5383" max="5383" width="16" style="32" customWidth="1"/>
    <col min="5384" max="5384" width="14.85546875" style="32" customWidth="1"/>
    <col min="5385" max="5633" width="9.140625" style="32"/>
    <col min="5634" max="5634" width="5" style="32" customWidth="1"/>
    <col min="5635" max="5635" width="40.85546875" style="32" customWidth="1"/>
    <col min="5636" max="5636" width="6.28515625" style="32" customWidth="1"/>
    <col min="5637" max="5637" width="8.7109375" style="32" customWidth="1"/>
    <col min="5638" max="5638" width="13.28515625" style="32" customWidth="1"/>
    <col min="5639" max="5639" width="16" style="32" customWidth="1"/>
    <col min="5640" max="5640" width="14.85546875" style="32" customWidth="1"/>
    <col min="5641" max="5889" width="9.140625" style="32"/>
    <col min="5890" max="5890" width="5" style="32" customWidth="1"/>
    <col min="5891" max="5891" width="40.85546875" style="32" customWidth="1"/>
    <col min="5892" max="5892" width="6.28515625" style="32" customWidth="1"/>
    <col min="5893" max="5893" width="8.7109375" style="32" customWidth="1"/>
    <col min="5894" max="5894" width="13.28515625" style="32" customWidth="1"/>
    <col min="5895" max="5895" width="16" style="32" customWidth="1"/>
    <col min="5896" max="5896" width="14.85546875" style="32" customWidth="1"/>
    <col min="5897" max="6145" width="9.140625" style="32"/>
    <col min="6146" max="6146" width="5" style="32" customWidth="1"/>
    <col min="6147" max="6147" width="40.85546875" style="32" customWidth="1"/>
    <col min="6148" max="6148" width="6.28515625" style="32" customWidth="1"/>
    <col min="6149" max="6149" width="8.7109375" style="32" customWidth="1"/>
    <col min="6150" max="6150" width="13.28515625" style="32" customWidth="1"/>
    <col min="6151" max="6151" width="16" style="32" customWidth="1"/>
    <col min="6152" max="6152" width="14.85546875" style="32" customWidth="1"/>
    <col min="6153" max="6401" width="9.140625" style="32"/>
    <col min="6402" max="6402" width="5" style="32" customWidth="1"/>
    <col min="6403" max="6403" width="40.85546875" style="32" customWidth="1"/>
    <col min="6404" max="6404" width="6.28515625" style="32" customWidth="1"/>
    <col min="6405" max="6405" width="8.7109375" style="32" customWidth="1"/>
    <col min="6406" max="6406" width="13.28515625" style="32" customWidth="1"/>
    <col min="6407" max="6407" width="16" style="32" customWidth="1"/>
    <col min="6408" max="6408" width="14.85546875" style="32" customWidth="1"/>
    <col min="6409" max="6657" width="9.140625" style="32"/>
    <col min="6658" max="6658" width="5" style="32" customWidth="1"/>
    <col min="6659" max="6659" width="40.85546875" style="32" customWidth="1"/>
    <col min="6660" max="6660" width="6.28515625" style="32" customWidth="1"/>
    <col min="6661" max="6661" width="8.7109375" style="32" customWidth="1"/>
    <col min="6662" max="6662" width="13.28515625" style="32" customWidth="1"/>
    <col min="6663" max="6663" width="16" style="32" customWidth="1"/>
    <col min="6664" max="6664" width="14.85546875" style="32" customWidth="1"/>
    <col min="6665" max="6913" width="9.140625" style="32"/>
    <col min="6914" max="6914" width="5" style="32" customWidth="1"/>
    <col min="6915" max="6915" width="40.85546875" style="32" customWidth="1"/>
    <col min="6916" max="6916" width="6.28515625" style="32" customWidth="1"/>
    <col min="6917" max="6917" width="8.7109375" style="32" customWidth="1"/>
    <col min="6918" max="6918" width="13.28515625" style="32" customWidth="1"/>
    <col min="6919" max="6919" width="16" style="32" customWidth="1"/>
    <col min="6920" max="6920" width="14.85546875" style="32" customWidth="1"/>
    <col min="6921" max="7169" width="9.140625" style="32"/>
    <col min="7170" max="7170" width="5" style="32" customWidth="1"/>
    <col min="7171" max="7171" width="40.85546875" style="32" customWidth="1"/>
    <col min="7172" max="7172" width="6.28515625" style="32" customWidth="1"/>
    <col min="7173" max="7173" width="8.7109375" style="32" customWidth="1"/>
    <col min="7174" max="7174" width="13.28515625" style="32" customWidth="1"/>
    <col min="7175" max="7175" width="16" style="32" customWidth="1"/>
    <col min="7176" max="7176" width="14.85546875" style="32" customWidth="1"/>
    <col min="7177" max="7425" width="9.140625" style="32"/>
    <col min="7426" max="7426" width="5" style="32" customWidth="1"/>
    <col min="7427" max="7427" width="40.85546875" style="32" customWidth="1"/>
    <col min="7428" max="7428" width="6.28515625" style="32" customWidth="1"/>
    <col min="7429" max="7429" width="8.7109375" style="32" customWidth="1"/>
    <col min="7430" max="7430" width="13.28515625" style="32" customWidth="1"/>
    <col min="7431" max="7431" width="16" style="32" customWidth="1"/>
    <col min="7432" max="7432" width="14.85546875" style="32" customWidth="1"/>
    <col min="7433" max="7681" width="9.140625" style="32"/>
    <col min="7682" max="7682" width="5" style="32" customWidth="1"/>
    <col min="7683" max="7683" width="40.85546875" style="32" customWidth="1"/>
    <col min="7684" max="7684" width="6.28515625" style="32" customWidth="1"/>
    <col min="7685" max="7685" width="8.7109375" style="32" customWidth="1"/>
    <col min="7686" max="7686" width="13.28515625" style="32" customWidth="1"/>
    <col min="7687" max="7687" width="16" style="32" customWidth="1"/>
    <col min="7688" max="7688" width="14.85546875" style="32" customWidth="1"/>
    <col min="7689" max="7937" width="9.140625" style="32"/>
    <col min="7938" max="7938" width="5" style="32" customWidth="1"/>
    <col min="7939" max="7939" width="40.85546875" style="32" customWidth="1"/>
    <col min="7940" max="7940" width="6.28515625" style="32" customWidth="1"/>
    <col min="7941" max="7941" width="8.7109375" style="32" customWidth="1"/>
    <col min="7942" max="7942" width="13.28515625" style="32" customWidth="1"/>
    <col min="7943" max="7943" width="16" style="32" customWidth="1"/>
    <col min="7944" max="7944" width="14.85546875" style="32" customWidth="1"/>
    <col min="7945" max="8193" width="9.140625" style="32"/>
    <col min="8194" max="8194" width="5" style="32" customWidth="1"/>
    <col min="8195" max="8195" width="40.85546875" style="32" customWidth="1"/>
    <col min="8196" max="8196" width="6.28515625" style="32" customWidth="1"/>
    <col min="8197" max="8197" width="8.7109375" style="32" customWidth="1"/>
    <col min="8198" max="8198" width="13.28515625" style="32" customWidth="1"/>
    <col min="8199" max="8199" width="16" style="32" customWidth="1"/>
    <col min="8200" max="8200" width="14.85546875" style="32" customWidth="1"/>
    <col min="8201" max="8449" width="9.140625" style="32"/>
    <col min="8450" max="8450" width="5" style="32" customWidth="1"/>
    <col min="8451" max="8451" width="40.85546875" style="32" customWidth="1"/>
    <col min="8452" max="8452" width="6.28515625" style="32" customWidth="1"/>
    <col min="8453" max="8453" width="8.7109375" style="32" customWidth="1"/>
    <col min="8454" max="8454" width="13.28515625" style="32" customWidth="1"/>
    <col min="8455" max="8455" width="16" style="32" customWidth="1"/>
    <col min="8456" max="8456" width="14.85546875" style="32" customWidth="1"/>
    <col min="8457" max="8705" width="9.140625" style="32"/>
    <col min="8706" max="8706" width="5" style="32" customWidth="1"/>
    <col min="8707" max="8707" width="40.85546875" style="32" customWidth="1"/>
    <col min="8708" max="8708" width="6.28515625" style="32" customWidth="1"/>
    <col min="8709" max="8709" width="8.7109375" style="32" customWidth="1"/>
    <col min="8710" max="8710" width="13.28515625" style="32" customWidth="1"/>
    <col min="8711" max="8711" width="16" style="32" customWidth="1"/>
    <col min="8712" max="8712" width="14.85546875" style="32" customWidth="1"/>
    <col min="8713" max="8961" width="9.140625" style="32"/>
    <col min="8962" max="8962" width="5" style="32" customWidth="1"/>
    <col min="8963" max="8963" width="40.85546875" style="32" customWidth="1"/>
    <col min="8964" max="8964" width="6.28515625" style="32" customWidth="1"/>
    <col min="8965" max="8965" width="8.7109375" style="32" customWidth="1"/>
    <col min="8966" max="8966" width="13.28515625" style="32" customWidth="1"/>
    <col min="8967" max="8967" width="16" style="32" customWidth="1"/>
    <col min="8968" max="8968" width="14.85546875" style="32" customWidth="1"/>
    <col min="8969" max="9217" width="9.140625" style="32"/>
    <col min="9218" max="9218" width="5" style="32" customWidth="1"/>
    <col min="9219" max="9219" width="40.85546875" style="32" customWidth="1"/>
    <col min="9220" max="9220" width="6.28515625" style="32" customWidth="1"/>
    <col min="9221" max="9221" width="8.7109375" style="32" customWidth="1"/>
    <col min="9222" max="9222" width="13.28515625" style="32" customWidth="1"/>
    <col min="9223" max="9223" width="16" style="32" customWidth="1"/>
    <col min="9224" max="9224" width="14.85546875" style="32" customWidth="1"/>
    <col min="9225" max="9473" width="9.140625" style="32"/>
    <col min="9474" max="9474" width="5" style="32" customWidth="1"/>
    <col min="9475" max="9475" width="40.85546875" style="32" customWidth="1"/>
    <col min="9476" max="9476" width="6.28515625" style="32" customWidth="1"/>
    <col min="9477" max="9477" width="8.7109375" style="32" customWidth="1"/>
    <col min="9478" max="9478" width="13.28515625" style="32" customWidth="1"/>
    <col min="9479" max="9479" width="16" style="32" customWidth="1"/>
    <col min="9480" max="9480" width="14.85546875" style="32" customWidth="1"/>
    <col min="9481" max="9729" width="9.140625" style="32"/>
    <col min="9730" max="9730" width="5" style="32" customWidth="1"/>
    <col min="9731" max="9731" width="40.85546875" style="32" customWidth="1"/>
    <col min="9732" max="9732" width="6.28515625" style="32" customWidth="1"/>
    <col min="9733" max="9733" width="8.7109375" style="32" customWidth="1"/>
    <col min="9734" max="9734" width="13.28515625" style="32" customWidth="1"/>
    <col min="9735" max="9735" width="16" style="32" customWidth="1"/>
    <col min="9736" max="9736" width="14.85546875" style="32" customWidth="1"/>
    <col min="9737" max="9985" width="9.140625" style="32"/>
    <col min="9986" max="9986" width="5" style="32" customWidth="1"/>
    <col min="9987" max="9987" width="40.85546875" style="32" customWidth="1"/>
    <col min="9988" max="9988" width="6.28515625" style="32" customWidth="1"/>
    <col min="9989" max="9989" width="8.7109375" style="32" customWidth="1"/>
    <col min="9990" max="9990" width="13.28515625" style="32" customWidth="1"/>
    <col min="9991" max="9991" width="16" style="32" customWidth="1"/>
    <col min="9992" max="9992" width="14.85546875" style="32" customWidth="1"/>
    <col min="9993" max="10241" width="9.140625" style="32"/>
    <col min="10242" max="10242" width="5" style="32" customWidth="1"/>
    <col min="10243" max="10243" width="40.85546875" style="32" customWidth="1"/>
    <col min="10244" max="10244" width="6.28515625" style="32" customWidth="1"/>
    <col min="10245" max="10245" width="8.7109375" style="32" customWidth="1"/>
    <col min="10246" max="10246" width="13.28515625" style="32" customWidth="1"/>
    <col min="10247" max="10247" width="16" style="32" customWidth="1"/>
    <col min="10248" max="10248" width="14.85546875" style="32" customWidth="1"/>
    <col min="10249" max="10497" width="9.140625" style="32"/>
    <col min="10498" max="10498" width="5" style="32" customWidth="1"/>
    <col min="10499" max="10499" width="40.85546875" style="32" customWidth="1"/>
    <col min="10500" max="10500" width="6.28515625" style="32" customWidth="1"/>
    <col min="10501" max="10501" width="8.7109375" style="32" customWidth="1"/>
    <col min="10502" max="10502" width="13.28515625" style="32" customWidth="1"/>
    <col min="10503" max="10503" width="16" style="32" customWidth="1"/>
    <col min="10504" max="10504" width="14.85546875" style="32" customWidth="1"/>
    <col min="10505" max="10753" width="9.140625" style="32"/>
    <col min="10754" max="10754" width="5" style="32" customWidth="1"/>
    <col min="10755" max="10755" width="40.85546875" style="32" customWidth="1"/>
    <col min="10756" max="10756" width="6.28515625" style="32" customWidth="1"/>
    <col min="10757" max="10757" width="8.7109375" style="32" customWidth="1"/>
    <col min="10758" max="10758" width="13.28515625" style="32" customWidth="1"/>
    <col min="10759" max="10759" width="16" style="32" customWidth="1"/>
    <col min="10760" max="10760" width="14.85546875" style="32" customWidth="1"/>
    <col min="10761" max="11009" width="9.140625" style="32"/>
    <col min="11010" max="11010" width="5" style="32" customWidth="1"/>
    <col min="11011" max="11011" width="40.85546875" style="32" customWidth="1"/>
    <col min="11012" max="11012" width="6.28515625" style="32" customWidth="1"/>
    <col min="11013" max="11013" width="8.7109375" style="32" customWidth="1"/>
    <col min="11014" max="11014" width="13.28515625" style="32" customWidth="1"/>
    <col min="11015" max="11015" width="16" style="32" customWidth="1"/>
    <col min="11016" max="11016" width="14.85546875" style="32" customWidth="1"/>
    <col min="11017" max="11265" width="9.140625" style="32"/>
    <col min="11266" max="11266" width="5" style="32" customWidth="1"/>
    <col min="11267" max="11267" width="40.85546875" style="32" customWidth="1"/>
    <col min="11268" max="11268" width="6.28515625" style="32" customWidth="1"/>
    <col min="11269" max="11269" width="8.7109375" style="32" customWidth="1"/>
    <col min="11270" max="11270" width="13.28515625" style="32" customWidth="1"/>
    <col min="11271" max="11271" width="16" style="32" customWidth="1"/>
    <col min="11272" max="11272" width="14.85546875" style="32" customWidth="1"/>
    <col min="11273" max="11521" width="9.140625" style="32"/>
    <col min="11522" max="11522" width="5" style="32" customWidth="1"/>
    <col min="11523" max="11523" width="40.85546875" style="32" customWidth="1"/>
    <col min="11524" max="11524" width="6.28515625" style="32" customWidth="1"/>
    <col min="11525" max="11525" width="8.7109375" style="32" customWidth="1"/>
    <col min="11526" max="11526" width="13.28515625" style="32" customWidth="1"/>
    <col min="11527" max="11527" width="16" style="32" customWidth="1"/>
    <col min="11528" max="11528" width="14.85546875" style="32" customWidth="1"/>
    <col min="11529" max="11777" width="9.140625" style="32"/>
    <col min="11778" max="11778" width="5" style="32" customWidth="1"/>
    <col min="11779" max="11779" width="40.85546875" style="32" customWidth="1"/>
    <col min="11780" max="11780" width="6.28515625" style="32" customWidth="1"/>
    <col min="11781" max="11781" width="8.7109375" style="32" customWidth="1"/>
    <col min="11782" max="11782" width="13.28515625" style="32" customWidth="1"/>
    <col min="11783" max="11783" width="16" style="32" customWidth="1"/>
    <col min="11784" max="11784" width="14.85546875" style="32" customWidth="1"/>
    <col min="11785" max="12033" width="9.140625" style="32"/>
    <col min="12034" max="12034" width="5" style="32" customWidth="1"/>
    <col min="12035" max="12035" width="40.85546875" style="32" customWidth="1"/>
    <col min="12036" max="12036" width="6.28515625" style="32" customWidth="1"/>
    <col min="12037" max="12037" width="8.7109375" style="32" customWidth="1"/>
    <col min="12038" max="12038" width="13.28515625" style="32" customWidth="1"/>
    <col min="12039" max="12039" width="16" style="32" customWidth="1"/>
    <col min="12040" max="12040" width="14.85546875" style="32" customWidth="1"/>
    <col min="12041" max="12289" width="9.140625" style="32"/>
    <col min="12290" max="12290" width="5" style="32" customWidth="1"/>
    <col min="12291" max="12291" width="40.85546875" style="32" customWidth="1"/>
    <col min="12292" max="12292" width="6.28515625" style="32" customWidth="1"/>
    <col min="12293" max="12293" width="8.7109375" style="32" customWidth="1"/>
    <col min="12294" max="12294" width="13.28515625" style="32" customWidth="1"/>
    <col min="12295" max="12295" width="16" style="32" customWidth="1"/>
    <col min="12296" max="12296" width="14.85546875" style="32" customWidth="1"/>
    <col min="12297" max="12545" width="9.140625" style="32"/>
    <col min="12546" max="12546" width="5" style="32" customWidth="1"/>
    <col min="12547" max="12547" width="40.85546875" style="32" customWidth="1"/>
    <col min="12548" max="12548" width="6.28515625" style="32" customWidth="1"/>
    <col min="12549" max="12549" width="8.7109375" style="32" customWidth="1"/>
    <col min="12550" max="12550" width="13.28515625" style="32" customWidth="1"/>
    <col min="12551" max="12551" width="16" style="32" customWidth="1"/>
    <col min="12552" max="12552" width="14.85546875" style="32" customWidth="1"/>
    <col min="12553" max="12801" width="9.140625" style="32"/>
    <col min="12802" max="12802" width="5" style="32" customWidth="1"/>
    <col min="12803" max="12803" width="40.85546875" style="32" customWidth="1"/>
    <col min="12804" max="12804" width="6.28515625" style="32" customWidth="1"/>
    <col min="12805" max="12805" width="8.7109375" style="32" customWidth="1"/>
    <col min="12806" max="12806" width="13.28515625" style="32" customWidth="1"/>
    <col min="12807" max="12807" width="16" style="32" customWidth="1"/>
    <col min="12808" max="12808" width="14.85546875" style="32" customWidth="1"/>
    <col min="12809" max="13057" width="9.140625" style="32"/>
    <col min="13058" max="13058" width="5" style="32" customWidth="1"/>
    <col min="13059" max="13059" width="40.85546875" style="32" customWidth="1"/>
    <col min="13060" max="13060" width="6.28515625" style="32" customWidth="1"/>
    <col min="13061" max="13061" width="8.7109375" style="32" customWidth="1"/>
    <col min="13062" max="13062" width="13.28515625" style="32" customWidth="1"/>
    <col min="13063" max="13063" width="16" style="32" customWidth="1"/>
    <col min="13064" max="13064" width="14.85546875" style="32" customWidth="1"/>
    <col min="13065" max="13313" width="9.140625" style="32"/>
    <col min="13314" max="13314" width="5" style="32" customWidth="1"/>
    <col min="13315" max="13315" width="40.85546875" style="32" customWidth="1"/>
    <col min="13316" max="13316" width="6.28515625" style="32" customWidth="1"/>
    <col min="13317" max="13317" width="8.7109375" style="32" customWidth="1"/>
    <col min="13318" max="13318" width="13.28515625" style="32" customWidth="1"/>
    <col min="13319" max="13319" width="16" style="32" customWidth="1"/>
    <col min="13320" max="13320" width="14.85546875" style="32" customWidth="1"/>
    <col min="13321" max="13569" width="9.140625" style="32"/>
    <col min="13570" max="13570" width="5" style="32" customWidth="1"/>
    <col min="13571" max="13571" width="40.85546875" style="32" customWidth="1"/>
    <col min="13572" max="13572" width="6.28515625" style="32" customWidth="1"/>
    <col min="13573" max="13573" width="8.7109375" style="32" customWidth="1"/>
    <col min="13574" max="13574" width="13.28515625" style="32" customWidth="1"/>
    <col min="13575" max="13575" width="16" style="32" customWidth="1"/>
    <col min="13576" max="13576" width="14.85546875" style="32" customWidth="1"/>
    <col min="13577" max="13825" width="9.140625" style="32"/>
    <col min="13826" max="13826" width="5" style="32" customWidth="1"/>
    <col min="13827" max="13827" width="40.85546875" style="32" customWidth="1"/>
    <col min="13828" max="13828" width="6.28515625" style="32" customWidth="1"/>
    <col min="13829" max="13829" width="8.7109375" style="32" customWidth="1"/>
    <col min="13830" max="13830" width="13.28515625" style="32" customWidth="1"/>
    <col min="13831" max="13831" width="16" style="32" customWidth="1"/>
    <col min="13832" max="13832" width="14.85546875" style="32" customWidth="1"/>
    <col min="13833" max="14081" width="9.140625" style="32"/>
    <col min="14082" max="14082" width="5" style="32" customWidth="1"/>
    <col min="14083" max="14083" width="40.85546875" style="32" customWidth="1"/>
    <col min="14084" max="14084" width="6.28515625" style="32" customWidth="1"/>
    <col min="14085" max="14085" width="8.7109375" style="32" customWidth="1"/>
    <col min="14086" max="14086" width="13.28515625" style="32" customWidth="1"/>
    <col min="14087" max="14087" width="16" style="32" customWidth="1"/>
    <col min="14088" max="14088" width="14.85546875" style="32" customWidth="1"/>
    <col min="14089" max="14337" width="9.140625" style="32"/>
    <col min="14338" max="14338" width="5" style="32" customWidth="1"/>
    <col min="14339" max="14339" width="40.85546875" style="32" customWidth="1"/>
    <col min="14340" max="14340" width="6.28515625" style="32" customWidth="1"/>
    <col min="14341" max="14341" width="8.7109375" style="32" customWidth="1"/>
    <col min="14342" max="14342" width="13.28515625" style="32" customWidth="1"/>
    <col min="14343" max="14343" width="16" style="32" customWidth="1"/>
    <col min="14344" max="14344" width="14.85546875" style="32" customWidth="1"/>
    <col min="14345" max="14593" width="9.140625" style="32"/>
    <col min="14594" max="14594" width="5" style="32" customWidth="1"/>
    <col min="14595" max="14595" width="40.85546875" style="32" customWidth="1"/>
    <col min="14596" max="14596" width="6.28515625" style="32" customWidth="1"/>
    <col min="14597" max="14597" width="8.7109375" style="32" customWidth="1"/>
    <col min="14598" max="14598" width="13.28515625" style="32" customWidth="1"/>
    <col min="14599" max="14599" width="16" style="32" customWidth="1"/>
    <col min="14600" max="14600" width="14.85546875" style="32" customWidth="1"/>
    <col min="14601" max="14849" width="9.140625" style="32"/>
    <col min="14850" max="14850" width="5" style="32" customWidth="1"/>
    <col min="14851" max="14851" width="40.85546875" style="32" customWidth="1"/>
    <col min="14852" max="14852" width="6.28515625" style="32" customWidth="1"/>
    <col min="14853" max="14853" width="8.7109375" style="32" customWidth="1"/>
    <col min="14854" max="14854" width="13.28515625" style="32" customWidth="1"/>
    <col min="14855" max="14855" width="16" style="32" customWidth="1"/>
    <col min="14856" max="14856" width="14.85546875" style="32" customWidth="1"/>
    <col min="14857" max="15105" width="9.140625" style="32"/>
    <col min="15106" max="15106" width="5" style="32" customWidth="1"/>
    <col min="15107" max="15107" width="40.85546875" style="32" customWidth="1"/>
    <col min="15108" max="15108" width="6.28515625" style="32" customWidth="1"/>
    <col min="15109" max="15109" width="8.7109375" style="32" customWidth="1"/>
    <col min="15110" max="15110" width="13.28515625" style="32" customWidth="1"/>
    <col min="15111" max="15111" width="16" style="32" customWidth="1"/>
    <col min="15112" max="15112" width="14.85546875" style="32" customWidth="1"/>
    <col min="15113" max="15361" width="9.140625" style="32"/>
    <col min="15362" max="15362" width="5" style="32" customWidth="1"/>
    <col min="15363" max="15363" width="40.85546875" style="32" customWidth="1"/>
    <col min="15364" max="15364" width="6.28515625" style="32" customWidth="1"/>
    <col min="15365" max="15365" width="8.7109375" style="32" customWidth="1"/>
    <col min="15366" max="15366" width="13.28515625" style="32" customWidth="1"/>
    <col min="15367" max="15367" width="16" style="32" customWidth="1"/>
    <col min="15368" max="15368" width="14.85546875" style="32" customWidth="1"/>
    <col min="15369" max="15617" width="9.140625" style="32"/>
    <col min="15618" max="15618" width="5" style="32" customWidth="1"/>
    <col min="15619" max="15619" width="40.85546875" style="32" customWidth="1"/>
    <col min="15620" max="15620" width="6.28515625" style="32" customWidth="1"/>
    <col min="15621" max="15621" width="8.7109375" style="32" customWidth="1"/>
    <col min="15622" max="15622" width="13.28515625" style="32" customWidth="1"/>
    <col min="15623" max="15623" width="16" style="32" customWidth="1"/>
    <col min="15624" max="15624" width="14.85546875" style="32" customWidth="1"/>
    <col min="15625" max="15873" width="9.140625" style="32"/>
    <col min="15874" max="15874" width="5" style="32" customWidth="1"/>
    <col min="15875" max="15875" width="40.85546875" style="32" customWidth="1"/>
    <col min="15876" max="15876" width="6.28515625" style="32" customWidth="1"/>
    <col min="15877" max="15877" width="8.7109375" style="32" customWidth="1"/>
    <col min="15878" max="15878" width="13.28515625" style="32" customWidth="1"/>
    <col min="15879" max="15879" width="16" style="32" customWidth="1"/>
    <col min="15880" max="15880" width="14.85546875" style="32" customWidth="1"/>
    <col min="15881" max="16129" width="9.140625" style="32"/>
    <col min="16130" max="16130" width="5" style="32" customWidth="1"/>
    <col min="16131" max="16131" width="40.85546875" style="32" customWidth="1"/>
    <col min="16132" max="16132" width="6.28515625" style="32" customWidth="1"/>
    <col min="16133" max="16133" width="8.7109375" style="32" customWidth="1"/>
    <col min="16134" max="16134" width="13.28515625" style="32" customWidth="1"/>
    <col min="16135" max="16135" width="16" style="32" customWidth="1"/>
    <col min="16136" max="16136" width="14.85546875" style="32" customWidth="1"/>
    <col min="16137" max="16384" width="9.140625" style="32"/>
  </cols>
  <sheetData>
    <row r="1" spans="1:14" ht="9.75" customHeight="1" thickBot="1"/>
    <row r="2" spans="1:14" s="219" customFormat="1" ht="30.75" thickTop="1">
      <c r="A2" s="263" t="s">
        <v>24</v>
      </c>
      <c r="B2" s="263"/>
      <c r="C2" s="264" t="s">
        <v>7</v>
      </c>
      <c r="D2" s="265" t="s">
        <v>6</v>
      </c>
      <c r="E2" s="266" t="s">
        <v>9</v>
      </c>
      <c r="F2" s="267" t="s">
        <v>8</v>
      </c>
      <c r="G2" s="268" t="s">
        <v>118</v>
      </c>
      <c r="H2" s="269" t="s">
        <v>57</v>
      </c>
      <c r="I2" s="257"/>
      <c r="J2" s="258"/>
      <c r="K2" s="259"/>
      <c r="L2" s="187"/>
      <c r="M2" s="262"/>
      <c r="N2" s="262"/>
    </row>
    <row r="3" spans="1:14">
      <c r="A3" s="270" t="s">
        <v>11</v>
      </c>
      <c r="B3" s="270"/>
      <c r="C3" s="271"/>
      <c r="D3" s="272"/>
      <c r="E3" s="188"/>
      <c r="F3" s="189"/>
      <c r="G3" s="190"/>
      <c r="H3" s="191"/>
    </row>
    <row r="4" spans="1:14">
      <c r="A4" s="270" t="s">
        <v>11</v>
      </c>
      <c r="B4" s="270"/>
      <c r="C4" s="220"/>
      <c r="D4" s="273" t="s">
        <v>111</v>
      </c>
      <c r="E4" s="34"/>
      <c r="F4" s="195"/>
      <c r="G4" s="192"/>
      <c r="H4" s="193"/>
    </row>
    <row r="5" spans="1:14">
      <c r="A5" s="270" t="s">
        <v>11</v>
      </c>
      <c r="B5" s="270"/>
      <c r="C5" s="220"/>
      <c r="D5" s="273"/>
      <c r="E5" s="34"/>
      <c r="F5" s="195"/>
      <c r="G5" s="192"/>
      <c r="H5" s="193"/>
    </row>
    <row r="6" spans="1:14">
      <c r="A6" s="270" t="s">
        <v>11</v>
      </c>
      <c r="B6" s="270"/>
      <c r="C6" s="220"/>
      <c r="D6" s="35" t="s">
        <v>106</v>
      </c>
      <c r="E6" s="34"/>
      <c r="F6" s="195"/>
      <c r="G6" s="192"/>
      <c r="H6" s="193"/>
    </row>
    <row r="7" spans="1:14">
      <c r="A7" s="270" t="s">
        <v>11</v>
      </c>
      <c r="B7" s="270"/>
      <c r="C7" s="220"/>
      <c r="D7" s="33"/>
      <c r="E7" s="34"/>
      <c r="F7" s="195"/>
      <c r="G7" s="192"/>
      <c r="H7" s="193"/>
    </row>
    <row r="8" spans="1:14">
      <c r="A8" s="270" t="s">
        <v>11</v>
      </c>
      <c r="B8" s="270"/>
      <c r="C8" s="220"/>
      <c r="D8" s="35" t="s">
        <v>112</v>
      </c>
      <c r="E8" s="34"/>
      <c r="F8" s="195"/>
      <c r="G8" s="192"/>
      <c r="H8" s="193"/>
    </row>
    <row r="9" spans="1:14">
      <c r="A9" s="270" t="s">
        <v>11</v>
      </c>
      <c r="B9" s="270"/>
      <c r="C9" s="220"/>
      <c r="D9" s="33"/>
      <c r="E9" s="34"/>
      <c r="F9" s="195"/>
      <c r="G9" s="192"/>
      <c r="H9" s="193"/>
    </row>
    <row r="10" spans="1:14">
      <c r="A10" s="270" t="s">
        <v>11</v>
      </c>
      <c r="B10" s="270"/>
      <c r="C10" s="220"/>
      <c r="D10" s="33" t="s">
        <v>58</v>
      </c>
      <c r="E10" s="34"/>
      <c r="F10" s="195"/>
      <c r="G10" s="192"/>
      <c r="H10" s="193"/>
    </row>
    <row r="11" spans="1:14">
      <c r="A11" s="270" t="s">
        <v>11</v>
      </c>
      <c r="B11" s="270"/>
      <c r="C11" s="220"/>
      <c r="D11" s="33"/>
      <c r="E11" s="34"/>
      <c r="F11" s="195"/>
      <c r="G11" s="192"/>
      <c r="H11" s="193"/>
    </row>
    <row r="12" spans="1:14">
      <c r="A12" s="270" t="s">
        <v>11</v>
      </c>
      <c r="B12" s="270"/>
      <c r="C12" s="220"/>
      <c r="D12" s="35" t="s">
        <v>35</v>
      </c>
      <c r="E12" s="34"/>
      <c r="F12" s="195"/>
      <c r="G12" s="192"/>
      <c r="H12" s="193"/>
    </row>
    <row r="13" spans="1:14">
      <c r="A13" s="270" t="s">
        <v>11</v>
      </c>
      <c r="B13" s="270"/>
      <c r="C13" s="220"/>
      <c r="D13" s="36"/>
      <c r="E13" s="34"/>
      <c r="F13" s="195"/>
      <c r="G13" s="192"/>
      <c r="H13" s="193"/>
    </row>
    <row r="14" spans="1:14" ht="27.75" customHeight="1">
      <c r="A14" s="270" t="s">
        <v>11</v>
      </c>
      <c r="B14" s="270"/>
      <c r="C14" s="220" t="s">
        <v>36</v>
      </c>
      <c r="D14" s="36" t="s">
        <v>59</v>
      </c>
      <c r="E14" s="194" t="s">
        <v>0</v>
      </c>
      <c r="F14" s="195"/>
      <c r="G14" s="192"/>
      <c r="H14" s="193">
        <f>F14*G14</f>
        <v>0</v>
      </c>
    </row>
    <row r="15" spans="1:14">
      <c r="A15" s="270" t="s">
        <v>11</v>
      </c>
      <c r="B15" s="270"/>
      <c r="C15" s="220"/>
      <c r="D15" s="235"/>
      <c r="E15" s="34"/>
      <c r="F15" s="195"/>
      <c r="G15" s="192"/>
      <c r="H15" s="193"/>
    </row>
    <row r="16" spans="1:14">
      <c r="A16" s="270" t="s">
        <v>11</v>
      </c>
      <c r="B16" s="270"/>
      <c r="C16" s="220" t="s">
        <v>37</v>
      </c>
      <c r="D16" s="36" t="s">
        <v>60</v>
      </c>
      <c r="E16" s="196" t="s">
        <v>34</v>
      </c>
      <c r="F16" s="195"/>
      <c r="G16" s="192"/>
      <c r="H16" s="193">
        <f>F16*G16</f>
        <v>0</v>
      </c>
    </row>
    <row r="17" spans="1:8">
      <c r="A17" s="270" t="s">
        <v>11</v>
      </c>
      <c r="B17" s="270"/>
      <c r="C17" s="220"/>
      <c r="D17" s="36"/>
      <c r="E17" s="196"/>
      <c r="F17" s="195"/>
      <c r="G17" s="192"/>
      <c r="H17" s="193"/>
    </row>
    <row r="18" spans="1:8" ht="28.5">
      <c r="A18" s="270" t="s">
        <v>11</v>
      </c>
      <c r="B18" s="270"/>
      <c r="C18" s="220" t="s">
        <v>38</v>
      </c>
      <c r="D18" s="36" t="s">
        <v>164</v>
      </c>
      <c r="E18" s="196" t="s">
        <v>34</v>
      </c>
      <c r="F18" s="195"/>
      <c r="G18" s="192"/>
      <c r="H18" s="193">
        <f>F18*G18</f>
        <v>0</v>
      </c>
    </row>
    <row r="19" spans="1:8">
      <c r="A19" s="270" t="s">
        <v>11</v>
      </c>
      <c r="B19" s="270"/>
      <c r="C19" s="220"/>
      <c r="D19" s="36"/>
      <c r="E19" s="196"/>
      <c r="F19" s="195"/>
      <c r="G19" s="192"/>
      <c r="H19" s="193"/>
    </row>
    <row r="20" spans="1:8" ht="42.75">
      <c r="A20" s="270" t="s">
        <v>11</v>
      </c>
      <c r="B20" s="270"/>
      <c r="C20" s="220" t="s">
        <v>39</v>
      </c>
      <c r="D20" s="197" t="s">
        <v>61</v>
      </c>
      <c r="E20" s="196" t="s">
        <v>34</v>
      </c>
      <c r="F20" s="195"/>
      <c r="G20" s="192"/>
      <c r="H20" s="193">
        <f>F20*G20</f>
        <v>0</v>
      </c>
    </row>
    <row r="21" spans="1:8">
      <c r="A21" s="270" t="s">
        <v>11</v>
      </c>
      <c r="B21" s="270"/>
      <c r="C21" s="220"/>
      <c r="D21" s="235"/>
      <c r="E21" s="34"/>
      <c r="F21" s="195"/>
      <c r="G21" s="192"/>
      <c r="H21" s="193"/>
    </row>
    <row r="22" spans="1:8">
      <c r="A22" s="270" t="s">
        <v>11</v>
      </c>
      <c r="B22" s="270"/>
      <c r="C22" s="221"/>
      <c r="D22" s="35" t="s">
        <v>44</v>
      </c>
      <c r="E22" s="196"/>
      <c r="F22" s="195"/>
      <c r="G22" s="192"/>
      <c r="H22" s="193"/>
    </row>
    <row r="23" spans="1:8" ht="28.5">
      <c r="A23" s="270" t="s">
        <v>11</v>
      </c>
      <c r="B23" s="270"/>
      <c r="C23" s="221" t="s">
        <v>40</v>
      </c>
      <c r="D23" s="215" t="s">
        <v>62</v>
      </c>
      <c r="E23" s="196" t="s">
        <v>34</v>
      </c>
      <c r="F23" s="195"/>
      <c r="G23" s="192"/>
      <c r="H23" s="193">
        <f>F23*G23</f>
        <v>0</v>
      </c>
    </row>
    <row r="24" spans="1:8">
      <c r="A24" s="270" t="s">
        <v>11</v>
      </c>
      <c r="B24" s="270"/>
      <c r="C24" s="221"/>
      <c r="D24" s="36"/>
      <c r="E24" s="196"/>
      <c r="F24" s="195"/>
      <c r="G24" s="192"/>
      <c r="H24" s="193"/>
    </row>
    <row r="25" spans="1:8" ht="28.5">
      <c r="A25" s="270" t="s">
        <v>11</v>
      </c>
      <c r="B25" s="270"/>
      <c r="C25" s="221" t="s">
        <v>41</v>
      </c>
      <c r="D25" s="36" t="s">
        <v>63</v>
      </c>
      <c r="E25" s="196" t="s">
        <v>34</v>
      </c>
      <c r="F25" s="195"/>
      <c r="G25" s="192"/>
      <c r="H25" s="193">
        <f>F25*G25</f>
        <v>0</v>
      </c>
    </row>
    <row r="26" spans="1:8">
      <c r="A26" s="270" t="s">
        <v>11</v>
      </c>
      <c r="B26" s="270"/>
      <c r="C26" s="221"/>
      <c r="D26" s="36"/>
      <c r="E26" s="196"/>
      <c r="F26" s="195"/>
      <c r="G26" s="192"/>
      <c r="H26" s="193"/>
    </row>
    <row r="27" spans="1:8">
      <c r="A27" s="270" t="s">
        <v>11</v>
      </c>
      <c r="B27" s="270"/>
      <c r="C27" s="221" t="s">
        <v>42</v>
      </c>
      <c r="D27" s="36" t="s">
        <v>64</v>
      </c>
      <c r="E27" s="198" t="s">
        <v>34</v>
      </c>
      <c r="F27" s="195"/>
      <c r="G27" s="192"/>
      <c r="H27" s="193">
        <f>F27*G27</f>
        <v>0</v>
      </c>
    </row>
    <row r="28" spans="1:8">
      <c r="A28" s="270" t="s">
        <v>11</v>
      </c>
      <c r="B28" s="270"/>
      <c r="C28" s="220"/>
      <c r="D28" s="235"/>
      <c r="E28" s="34"/>
      <c r="F28" s="195"/>
      <c r="G28" s="192"/>
      <c r="H28" s="193"/>
    </row>
    <row r="29" spans="1:8" ht="30">
      <c r="A29" s="270" t="s">
        <v>11</v>
      </c>
      <c r="B29" s="270"/>
      <c r="C29" s="221"/>
      <c r="D29" s="211" t="s">
        <v>65</v>
      </c>
      <c r="E29" s="196"/>
      <c r="F29" s="195"/>
      <c r="G29" s="192"/>
      <c r="H29" s="193"/>
    </row>
    <row r="30" spans="1:8">
      <c r="A30" s="270" t="s">
        <v>11</v>
      </c>
      <c r="B30" s="270"/>
      <c r="C30" s="221" t="s">
        <v>43</v>
      </c>
      <c r="D30" s="36" t="s">
        <v>66</v>
      </c>
      <c r="E30" s="196" t="s">
        <v>34</v>
      </c>
      <c r="F30" s="195"/>
      <c r="G30" s="192"/>
      <c r="H30" s="193">
        <f>F30*G30</f>
        <v>0</v>
      </c>
    </row>
    <row r="31" spans="1:8">
      <c r="A31" s="270" t="s">
        <v>11</v>
      </c>
      <c r="B31" s="270"/>
      <c r="C31" s="221"/>
      <c r="D31" s="36"/>
      <c r="E31" s="196"/>
      <c r="F31" s="195"/>
      <c r="G31" s="192"/>
      <c r="H31" s="193"/>
    </row>
    <row r="32" spans="1:8">
      <c r="A32" s="270" t="s">
        <v>11</v>
      </c>
      <c r="B32" s="270"/>
      <c r="C32" s="221" t="s">
        <v>45</v>
      </c>
      <c r="D32" s="36" t="s">
        <v>181</v>
      </c>
      <c r="E32" s="196" t="s">
        <v>34</v>
      </c>
      <c r="F32" s="195"/>
      <c r="G32" s="192"/>
      <c r="H32" s="193">
        <f>F32*G32</f>
        <v>0</v>
      </c>
    </row>
    <row r="33" spans="1:8">
      <c r="A33" s="270" t="s">
        <v>11</v>
      </c>
      <c r="B33" s="270"/>
      <c r="C33" s="221"/>
      <c r="D33" s="36"/>
      <c r="E33" s="196"/>
      <c r="F33" s="195"/>
      <c r="G33" s="192"/>
      <c r="H33" s="193"/>
    </row>
    <row r="34" spans="1:8" ht="30">
      <c r="A34" s="270" t="s">
        <v>11</v>
      </c>
      <c r="B34" s="270"/>
      <c r="C34" s="221"/>
      <c r="D34" s="211" t="s">
        <v>69</v>
      </c>
      <c r="E34" s="196"/>
      <c r="F34" s="195"/>
      <c r="G34" s="192"/>
      <c r="H34" s="193"/>
    </row>
    <row r="35" spans="1:8">
      <c r="A35" s="270" t="s">
        <v>11</v>
      </c>
      <c r="B35" s="270"/>
      <c r="C35" s="221" t="s">
        <v>46</v>
      </c>
      <c r="D35" s="36" t="s">
        <v>180</v>
      </c>
      <c r="E35" s="196" t="s">
        <v>34</v>
      </c>
      <c r="F35" s="195"/>
      <c r="G35" s="192"/>
      <c r="H35" s="193">
        <f>F35*G35</f>
        <v>0</v>
      </c>
    </row>
    <row r="36" spans="1:8">
      <c r="A36" s="270" t="s">
        <v>11</v>
      </c>
      <c r="B36" s="270"/>
      <c r="C36" s="221"/>
      <c r="D36" s="36"/>
      <c r="E36" s="196"/>
      <c r="F36" s="195"/>
      <c r="G36" s="192"/>
      <c r="H36" s="193"/>
    </row>
    <row r="37" spans="1:8">
      <c r="A37" s="270" t="s">
        <v>11</v>
      </c>
      <c r="B37" s="270"/>
      <c r="C37" s="221" t="s">
        <v>36</v>
      </c>
      <c r="D37" s="215" t="s">
        <v>161</v>
      </c>
      <c r="E37" s="196" t="s">
        <v>34</v>
      </c>
      <c r="F37" s="195"/>
      <c r="G37" s="192"/>
      <c r="H37" s="193">
        <f>F37*G37</f>
        <v>0</v>
      </c>
    </row>
    <row r="38" spans="1:8">
      <c r="A38" s="270" t="s">
        <v>11</v>
      </c>
      <c r="B38" s="270"/>
      <c r="C38" s="221"/>
      <c r="D38" s="36"/>
      <c r="E38" s="196"/>
      <c r="F38" s="195"/>
      <c r="G38" s="192"/>
      <c r="H38" s="193"/>
    </row>
    <row r="39" spans="1:8" ht="28.5">
      <c r="A39" s="270" t="s">
        <v>11</v>
      </c>
      <c r="B39" s="270"/>
      <c r="C39" s="221" t="s">
        <v>38</v>
      </c>
      <c r="D39" s="215" t="s">
        <v>72</v>
      </c>
      <c r="E39" s="196" t="s">
        <v>34</v>
      </c>
      <c r="F39" s="195"/>
      <c r="G39" s="192"/>
      <c r="H39" s="193">
        <f>F39*G39</f>
        <v>0</v>
      </c>
    </row>
    <row r="40" spans="1:8">
      <c r="A40" s="270" t="s">
        <v>11</v>
      </c>
      <c r="B40" s="270"/>
      <c r="C40" s="220"/>
      <c r="D40" s="235"/>
      <c r="E40" s="34"/>
      <c r="F40" s="195"/>
      <c r="G40" s="192"/>
      <c r="H40" s="193"/>
    </row>
    <row r="41" spans="1:8" ht="15.75" thickBot="1">
      <c r="A41" s="270" t="s">
        <v>11</v>
      </c>
      <c r="B41" s="270"/>
      <c r="C41" s="274"/>
      <c r="D41" s="209" t="s">
        <v>71</v>
      </c>
      <c r="E41" s="199"/>
      <c r="F41" s="230"/>
      <c r="G41" s="200"/>
      <c r="H41" s="201">
        <f>SUM(H11:H40)</f>
        <v>0</v>
      </c>
    </row>
    <row r="42" spans="1:8" ht="15.75" thickTop="1">
      <c r="A42" s="270" t="s">
        <v>11</v>
      </c>
      <c r="B42" s="270"/>
      <c r="D42" s="336"/>
      <c r="E42" s="336"/>
      <c r="F42" s="336"/>
      <c r="G42" s="202"/>
      <c r="H42" s="202"/>
    </row>
    <row r="43" spans="1:8">
      <c r="A43" s="270" t="s">
        <v>11</v>
      </c>
      <c r="B43" s="270"/>
      <c r="C43" s="220"/>
      <c r="D43" s="235"/>
      <c r="E43" s="34"/>
      <c r="F43" s="195"/>
      <c r="G43" s="192"/>
      <c r="H43" s="193"/>
    </row>
    <row r="44" spans="1:8" ht="30">
      <c r="A44" s="270" t="s">
        <v>11</v>
      </c>
      <c r="B44" s="270"/>
      <c r="C44" s="220"/>
      <c r="D44" s="275" t="s">
        <v>73</v>
      </c>
      <c r="E44" s="34"/>
      <c r="F44" s="195"/>
      <c r="G44" s="192"/>
      <c r="H44" s="193"/>
    </row>
    <row r="45" spans="1:8">
      <c r="A45" s="270" t="s">
        <v>11</v>
      </c>
      <c r="B45" s="270"/>
      <c r="C45" s="220"/>
      <c r="D45" s="235"/>
      <c r="E45" s="34"/>
      <c r="F45" s="195"/>
      <c r="G45" s="192"/>
      <c r="H45" s="193"/>
    </row>
    <row r="46" spans="1:8">
      <c r="A46" s="270" t="s">
        <v>11</v>
      </c>
      <c r="B46" s="270"/>
      <c r="C46" s="220" t="s">
        <v>36</v>
      </c>
      <c r="D46" s="203" t="s">
        <v>74</v>
      </c>
      <c r="E46" s="204" t="s">
        <v>47</v>
      </c>
      <c r="F46" s="195"/>
      <c r="G46" s="192"/>
      <c r="H46" s="193">
        <f>F46*G46</f>
        <v>0</v>
      </c>
    </row>
    <row r="47" spans="1:8">
      <c r="A47" s="270" t="s">
        <v>11</v>
      </c>
      <c r="B47" s="270"/>
      <c r="C47" s="220"/>
      <c r="D47" s="203"/>
      <c r="E47" s="196"/>
      <c r="F47" s="195"/>
      <c r="G47" s="192"/>
      <c r="H47" s="193"/>
    </row>
    <row r="48" spans="1:8" ht="30">
      <c r="A48" s="270" t="s">
        <v>11</v>
      </c>
      <c r="B48" s="270"/>
      <c r="C48" s="221"/>
      <c r="D48" s="211" t="s">
        <v>75</v>
      </c>
      <c r="E48" s="196"/>
      <c r="F48" s="195"/>
      <c r="G48" s="192"/>
      <c r="H48" s="193"/>
    </row>
    <row r="49" spans="1:8">
      <c r="A49" s="270" t="s">
        <v>11</v>
      </c>
      <c r="B49" s="270"/>
      <c r="C49" s="221"/>
      <c r="D49" s="35"/>
      <c r="E49" s="196"/>
      <c r="F49" s="195"/>
      <c r="G49" s="192"/>
      <c r="H49" s="193"/>
    </row>
    <row r="50" spans="1:8">
      <c r="A50" s="270" t="s">
        <v>11</v>
      </c>
      <c r="B50" s="270"/>
      <c r="C50" s="221" t="s">
        <v>37</v>
      </c>
      <c r="D50" s="36" t="s">
        <v>76</v>
      </c>
      <c r="E50" s="196" t="s">
        <v>47</v>
      </c>
      <c r="F50" s="195"/>
      <c r="G50" s="192"/>
      <c r="H50" s="193">
        <f>F50*G50</f>
        <v>0</v>
      </c>
    </row>
    <row r="51" spans="1:8">
      <c r="A51" s="270" t="s">
        <v>11</v>
      </c>
      <c r="B51" s="270"/>
      <c r="C51" s="221"/>
      <c r="D51" s="36"/>
      <c r="E51" s="196"/>
      <c r="F51" s="195"/>
      <c r="G51" s="192"/>
      <c r="H51" s="193"/>
    </row>
    <row r="52" spans="1:8">
      <c r="A52" s="270" t="s">
        <v>11</v>
      </c>
      <c r="B52" s="270"/>
      <c r="C52" s="221" t="s">
        <v>38</v>
      </c>
      <c r="D52" s="36" t="s">
        <v>194</v>
      </c>
      <c r="E52" s="196" t="s">
        <v>47</v>
      </c>
      <c r="F52" s="195"/>
      <c r="G52" s="192"/>
      <c r="H52" s="193">
        <f>F52*G52</f>
        <v>0</v>
      </c>
    </row>
    <row r="53" spans="1:8">
      <c r="A53" s="270" t="s">
        <v>11</v>
      </c>
      <c r="B53" s="270"/>
      <c r="C53" s="221"/>
      <c r="D53" s="36"/>
      <c r="E53" s="196"/>
      <c r="F53" s="195"/>
      <c r="G53" s="192"/>
      <c r="H53" s="193"/>
    </row>
    <row r="54" spans="1:8">
      <c r="A54" s="270" t="s">
        <v>11</v>
      </c>
      <c r="B54" s="270"/>
      <c r="C54" s="221"/>
      <c r="D54" s="35" t="s">
        <v>77</v>
      </c>
      <c r="E54" s="196"/>
      <c r="F54" s="195"/>
      <c r="G54" s="192"/>
      <c r="H54" s="193"/>
    </row>
    <row r="55" spans="1:8">
      <c r="A55" s="270" t="s">
        <v>11</v>
      </c>
      <c r="B55" s="270"/>
      <c r="C55" s="221"/>
      <c r="D55" s="35"/>
      <c r="E55" s="196"/>
      <c r="F55" s="195"/>
      <c r="G55" s="192"/>
      <c r="H55" s="193"/>
    </row>
    <row r="56" spans="1:8">
      <c r="A56" s="270" t="s">
        <v>11</v>
      </c>
      <c r="B56" s="270"/>
      <c r="C56" s="221" t="s">
        <v>39</v>
      </c>
      <c r="D56" s="36" t="s">
        <v>179</v>
      </c>
      <c r="E56" s="196" t="s">
        <v>0</v>
      </c>
      <c r="F56" s="195"/>
      <c r="G56" s="192"/>
      <c r="H56" s="193">
        <f>F56*G56</f>
        <v>0</v>
      </c>
    </row>
    <row r="57" spans="1:8">
      <c r="A57" s="270" t="s">
        <v>11</v>
      </c>
      <c r="B57" s="270"/>
      <c r="C57" s="221"/>
      <c r="D57" s="36"/>
      <c r="E57" s="196"/>
      <c r="F57" s="195"/>
      <c r="G57" s="192"/>
      <c r="H57" s="193"/>
    </row>
    <row r="58" spans="1:8">
      <c r="A58" s="270" t="s">
        <v>11</v>
      </c>
      <c r="B58" s="270"/>
      <c r="C58" s="221" t="s">
        <v>40</v>
      </c>
      <c r="D58" s="36" t="s">
        <v>162</v>
      </c>
      <c r="E58" s="196" t="s">
        <v>0</v>
      </c>
      <c r="F58" s="195"/>
      <c r="G58" s="192"/>
      <c r="H58" s="193">
        <f>F58*G58</f>
        <v>0</v>
      </c>
    </row>
    <row r="59" spans="1:8">
      <c r="A59" s="270" t="s">
        <v>11</v>
      </c>
      <c r="B59" s="270"/>
      <c r="C59" s="221"/>
      <c r="D59" s="36"/>
      <c r="E59" s="196"/>
      <c r="F59" s="195"/>
      <c r="G59" s="192"/>
      <c r="H59" s="193"/>
    </row>
    <row r="60" spans="1:8">
      <c r="A60" s="270" t="s">
        <v>11</v>
      </c>
      <c r="B60" s="270"/>
      <c r="C60" s="221" t="s">
        <v>41</v>
      </c>
      <c r="D60" s="36" t="s">
        <v>163</v>
      </c>
      <c r="E60" s="196" t="s">
        <v>0</v>
      </c>
      <c r="F60" s="195"/>
      <c r="G60" s="192"/>
      <c r="H60" s="193">
        <f>F60*G60</f>
        <v>0</v>
      </c>
    </row>
    <row r="61" spans="1:8">
      <c r="A61" s="270" t="s">
        <v>11</v>
      </c>
      <c r="B61" s="270"/>
      <c r="C61" s="221"/>
      <c r="D61" s="36"/>
      <c r="E61" s="196"/>
      <c r="F61" s="195"/>
      <c r="G61" s="192"/>
      <c r="H61" s="193"/>
    </row>
    <row r="62" spans="1:8">
      <c r="A62" s="270" t="s">
        <v>11</v>
      </c>
      <c r="B62" s="270"/>
      <c r="C62" s="221" t="s">
        <v>42</v>
      </c>
      <c r="D62" s="36" t="s">
        <v>78</v>
      </c>
      <c r="E62" s="196" t="s">
        <v>0</v>
      </c>
      <c r="F62" s="195"/>
      <c r="G62" s="192"/>
      <c r="H62" s="193">
        <f>F62*G62</f>
        <v>0</v>
      </c>
    </row>
    <row r="63" spans="1:8">
      <c r="A63" s="270" t="s">
        <v>11</v>
      </c>
      <c r="B63" s="270"/>
      <c r="C63" s="220"/>
      <c r="D63" s="235"/>
      <c r="E63" s="34"/>
      <c r="F63" s="195"/>
      <c r="G63" s="192"/>
      <c r="H63" s="193"/>
    </row>
    <row r="64" spans="1:8" ht="60">
      <c r="A64" s="270" t="s">
        <v>11</v>
      </c>
      <c r="B64" s="270"/>
      <c r="C64" s="221"/>
      <c r="D64" s="211" t="s">
        <v>79</v>
      </c>
      <c r="E64" s="196"/>
      <c r="F64" s="195"/>
      <c r="G64" s="192"/>
      <c r="H64" s="193"/>
    </row>
    <row r="65" spans="1:8">
      <c r="A65" s="270" t="s">
        <v>11</v>
      </c>
      <c r="B65" s="270"/>
      <c r="C65" s="221"/>
      <c r="D65" s="35"/>
      <c r="E65" s="196"/>
      <c r="F65" s="195"/>
      <c r="G65" s="192"/>
      <c r="H65" s="193"/>
    </row>
    <row r="66" spans="1:8" ht="42.75">
      <c r="A66" s="270" t="s">
        <v>11</v>
      </c>
      <c r="B66" s="270"/>
      <c r="C66" s="221" t="s">
        <v>43</v>
      </c>
      <c r="D66" s="36" t="s">
        <v>80</v>
      </c>
      <c r="E66" s="196" t="s">
        <v>0</v>
      </c>
      <c r="F66" s="195"/>
      <c r="G66" s="192"/>
      <c r="H66" s="193">
        <f>F66*G66</f>
        <v>0</v>
      </c>
    </row>
    <row r="67" spans="1:8">
      <c r="A67" s="270" t="s">
        <v>11</v>
      </c>
      <c r="B67" s="270"/>
      <c r="C67" s="221"/>
      <c r="D67" s="36"/>
      <c r="E67" s="196"/>
      <c r="F67" s="195"/>
      <c r="G67" s="192"/>
      <c r="H67" s="193"/>
    </row>
    <row r="68" spans="1:8" ht="42.75">
      <c r="A68" s="270" t="s">
        <v>11</v>
      </c>
      <c r="B68" s="270"/>
      <c r="C68" s="221" t="s">
        <v>45</v>
      </c>
      <c r="D68" s="36" t="s">
        <v>166</v>
      </c>
      <c r="E68" s="196" t="s">
        <v>0</v>
      </c>
      <c r="F68" s="195"/>
      <c r="G68" s="192"/>
      <c r="H68" s="193">
        <f>F68*G68</f>
        <v>0</v>
      </c>
    </row>
    <row r="69" spans="1:8">
      <c r="A69" s="270" t="s">
        <v>11</v>
      </c>
      <c r="B69" s="270"/>
      <c r="C69" s="221"/>
      <c r="D69" s="36"/>
      <c r="E69" s="196"/>
      <c r="F69" s="195"/>
      <c r="G69" s="192"/>
      <c r="H69" s="193"/>
    </row>
    <row r="70" spans="1:8">
      <c r="A70" s="270" t="s">
        <v>11</v>
      </c>
      <c r="B70" s="270"/>
      <c r="C70" s="221"/>
      <c r="D70" s="36"/>
      <c r="E70" s="196"/>
      <c r="F70" s="195"/>
      <c r="G70" s="192"/>
      <c r="H70" s="193"/>
    </row>
    <row r="71" spans="1:8">
      <c r="A71" s="270" t="s">
        <v>11</v>
      </c>
      <c r="B71" s="270"/>
      <c r="C71" s="221"/>
      <c r="D71" s="36"/>
      <c r="E71" s="196"/>
      <c r="F71" s="195"/>
      <c r="G71" s="192"/>
      <c r="H71" s="193"/>
    </row>
    <row r="72" spans="1:8">
      <c r="A72" s="270" t="s">
        <v>11</v>
      </c>
      <c r="B72" s="270"/>
      <c r="C72" s="221"/>
      <c r="D72" s="36"/>
      <c r="E72" s="196"/>
      <c r="F72" s="195"/>
      <c r="G72" s="192"/>
      <c r="H72" s="193"/>
    </row>
    <row r="73" spans="1:8">
      <c r="A73" s="270" t="s">
        <v>11</v>
      </c>
      <c r="B73" s="270"/>
      <c r="C73" s="221"/>
      <c r="D73" s="36"/>
      <c r="E73" s="196"/>
      <c r="F73" s="195"/>
      <c r="G73" s="192"/>
      <c r="H73" s="193"/>
    </row>
    <row r="74" spans="1:8">
      <c r="A74" s="270" t="s">
        <v>11</v>
      </c>
      <c r="B74" s="270"/>
      <c r="C74" s="221"/>
      <c r="D74" s="36"/>
      <c r="E74" s="196"/>
      <c r="F74" s="195"/>
      <c r="G74" s="192"/>
      <c r="H74" s="193"/>
    </row>
    <row r="75" spans="1:8">
      <c r="A75" s="270" t="s">
        <v>11</v>
      </c>
      <c r="B75" s="270"/>
      <c r="C75" s="221"/>
      <c r="D75" s="36"/>
      <c r="E75" s="196"/>
      <c r="F75" s="195"/>
      <c r="G75" s="192"/>
      <c r="H75" s="193"/>
    </row>
    <row r="76" spans="1:8">
      <c r="A76" s="270" t="s">
        <v>11</v>
      </c>
      <c r="B76" s="270"/>
      <c r="C76" s="221"/>
      <c r="D76" s="36"/>
      <c r="E76" s="196"/>
      <c r="F76" s="195"/>
      <c r="G76" s="192"/>
      <c r="H76" s="193"/>
    </row>
    <row r="77" spans="1:8">
      <c r="A77" s="270" t="s">
        <v>11</v>
      </c>
      <c r="B77" s="270"/>
      <c r="C77" s="221"/>
      <c r="D77" s="36"/>
      <c r="E77" s="196"/>
      <c r="F77" s="195"/>
      <c r="G77" s="192"/>
      <c r="H77" s="193"/>
    </row>
    <row r="78" spans="1:8">
      <c r="A78" s="270" t="s">
        <v>11</v>
      </c>
      <c r="B78" s="270"/>
      <c r="C78" s="221"/>
      <c r="D78" s="36"/>
      <c r="E78" s="196"/>
      <c r="F78" s="195"/>
      <c r="G78" s="192"/>
      <c r="H78" s="193"/>
    </row>
    <row r="79" spans="1:8">
      <c r="A79" s="270" t="s">
        <v>11</v>
      </c>
      <c r="B79" s="270"/>
      <c r="C79" s="221"/>
      <c r="D79" s="36"/>
      <c r="E79" s="196"/>
      <c r="F79" s="195"/>
      <c r="G79" s="192"/>
      <c r="H79" s="193"/>
    </row>
    <row r="80" spans="1:8">
      <c r="A80" s="270" t="s">
        <v>11</v>
      </c>
      <c r="B80" s="270"/>
      <c r="C80" s="220"/>
      <c r="D80" s="235"/>
      <c r="E80" s="34"/>
      <c r="F80" s="195"/>
      <c r="G80" s="192"/>
      <c r="H80" s="193"/>
    </row>
    <row r="81" spans="1:8" ht="15.75" thickBot="1">
      <c r="A81" s="270" t="s">
        <v>11</v>
      </c>
      <c r="B81" s="270"/>
      <c r="C81" s="274"/>
      <c r="D81" s="209" t="s">
        <v>71</v>
      </c>
      <c r="E81" s="199"/>
      <c r="F81" s="230"/>
      <c r="G81" s="200"/>
      <c r="H81" s="201">
        <f>SUM(H44:H80)</f>
        <v>0</v>
      </c>
    </row>
    <row r="82" spans="1:8" ht="15.75" thickTop="1">
      <c r="A82" s="270" t="s">
        <v>11</v>
      </c>
      <c r="B82" s="270"/>
      <c r="D82" s="336"/>
      <c r="E82" s="336"/>
      <c r="F82" s="336"/>
      <c r="G82" s="202"/>
      <c r="H82" s="202"/>
    </row>
    <row r="83" spans="1:8">
      <c r="A83" s="270" t="s">
        <v>11</v>
      </c>
      <c r="B83" s="270"/>
      <c r="C83" s="220"/>
      <c r="D83" s="235"/>
      <c r="E83" s="34"/>
      <c r="F83" s="195"/>
      <c r="G83" s="192"/>
      <c r="H83" s="193"/>
    </row>
    <row r="84" spans="1:8" ht="42.75">
      <c r="A84" s="270" t="s">
        <v>11</v>
      </c>
      <c r="B84" s="270"/>
      <c r="C84" s="221" t="s">
        <v>36</v>
      </c>
      <c r="D84" s="215" t="s">
        <v>203</v>
      </c>
      <c r="E84" s="204" t="s">
        <v>10</v>
      </c>
      <c r="F84" s="195"/>
      <c r="G84" s="192"/>
      <c r="H84" s="193">
        <f>F84*G84</f>
        <v>0</v>
      </c>
    </row>
    <row r="85" spans="1:8">
      <c r="A85" s="270" t="s">
        <v>11</v>
      </c>
      <c r="B85" s="270"/>
      <c r="C85" s="221"/>
      <c r="D85" s="36"/>
      <c r="E85" s="204"/>
      <c r="F85" s="195"/>
      <c r="G85" s="205"/>
      <c r="H85" s="193"/>
    </row>
    <row r="86" spans="1:8" ht="42.75">
      <c r="A86" s="270" t="s">
        <v>11</v>
      </c>
      <c r="B86" s="270"/>
      <c r="C86" s="221" t="s">
        <v>37</v>
      </c>
      <c r="D86" s="203" t="s">
        <v>176</v>
      </c>
      <c r="E86" s="212" t="s">
        <v>10</v>
      </c>
      <c r="F86" s="195"/>
      <c r="G86" s="192"/>
      <c r="H86" s="193">
        <f>F86*G86</f>
        <v>0</v>
      </c>
    </row>
    <row r="87" spans="1:8">
      <c r="A87" s="270" t="s">
        <v>11</v>
      </c>
      <c r="B87" s="270"/>
      <c r="C87" s="221"/>
      <c r="D87" s="36"/>
      <c r="E87" s="204"/>
      <c r="F87" s="195"/>
      <c r="G87" s="205"/>
      <c r="H87" s="193"/>
    </row>
    <row r="88" spans="1:8" ht="28.5">
      <c r="A88" s="270" t="s">
        <v>11</v>
      </c>
      <c r="B88" s="270"/>
      <c r="C88" s="221" t="s">
        <v>38</v>
      </c>
      <c r="D88" s="36" t="s">
        <v>165</v>
      </c>
      <c r="E88" s="204" t="s">
        <v>0</v>
      </c>
      <c r="F88" s="195"/>
      <c r="G88" s="192"/>
      <c r="H88" s="193">
        <f>F88*G88</f>
        <v>0</v>
      </c>
    </row>
    <row r="89" spans="1:8">
      <c r="A89" s="270" t="s">
        <v>11</v>
      </c>
      <c r="B89" s="270"/>
      <c r="C89" s="220"/>
      <c r="D89" s="235"/>
      <c r="E89" s="34"/>
      <c r="F89" s="195"/>
      <c r="G89" s="192"/>
      <c r="H89" s="193"/>
    </row>
    <row r="90" spans="1:8">
      <c r="A90" s="270" t="s">
        <v>11</v>
      </c>
      <c r="B90" s="270"/>
      <c r="C90" s="220"/>
      <c r="D90" s="235"/>
      <c r="E90" s="34"/>
      <c r="F90" s="195"/>
      <c r="G90" s="192"/>
      <c r="H90" s="193"/>
    </row>
    <row r="91" spans="1:8">
      <c r="A91" s="270" t="s">
        <v>11</v>
      </c>
      <c r="B91" s="270"/>
      <c r="C91" s="276"/>
      <c r="D91" s="241" t="s">
        <v>81</v>
      </c>
      <c r="E91" s="186"/>
      <c r="F91" s="231"/>
      <c r="G91" s="206"/>
      <c r="H91" s="207">
        <f>SUM(H83:H90)</f>
        <v>0</v>
      </c>
    </row>
    <row r="92" spans="1:8">
      <c r="A92" s="270" t="s">
        <v>11</v>
      </c>
      <c r="B92" s="270"/>
      <c r="C92" s="220"/>
      <c r="D92" s="235"/>
      <c r="E92" s="34"/>
      <c r="F92" s="195"/>
      <c r="G92" s="192"/>
      <c r="H92" s="193"/>
    </row>
    <row r="93" spans="1:8">
      <c r="A93" s="270" t="s">
        <v>11</v>
      </c>
      <c r="B93" s="270"/>
      <c r="C93" s="220"/>
      <c r="D93" s="235"/>
      <c r="E93" s="34"/>
      <c r="F93" s="195"/>
      <c r="G93" s="192"/>
      <c r="H93" s="193"/>
    </row>
    <row r="94" spans="1:8">
      <c r="A94" s="270" t="s">
        <v>11</v>
      </c>
      <c r="B94" s="270"/>
      <c r="C94" s="220"/>
      <c r="D94" s="235"/>
      <c r="E94" s="34"/>
      <c r="F94" s="195"/>
      <c r="G94" s="192"/>
      <c r="H94" s="193"/>
    </row>
    <row r="95" spans="1:8">
      <c r="A95" s="270" t="s">
        <v>11</v>
      </c>
      <c r="B95" s="270"/>
      <c r="C95" s="220"/>
      <c r="D95" s="208" t="s">
        <v>82</v>
      </c>
      <c r="E95" s="34"/>
      <c r="F95" s="195"/>
      <c r="G95" s="192"/>
      <c r="H95" s="193"/>
    </row>
    <row r="96" spans="1:8">
      <c r="A96" s="270" t="s">
        <v>11</v>
      </c>
      <c r="B96" s="270"/>
      <c r="C96" s="220"/>
      <c r="D96" s="235"/>
      <c r="E96" s="34"/>
      <c r="F96" s="195"/>
      <c r="G96" s="192"/>
      <c r="H96" s="193"/>
    </row>
    <row r="97" spans="1:8">
      <c r="A97" s="270" t="s">
        <v>11</v>
      </c>
      <c r="B97" s="270"/>
      <c r="C97" s="220"/>
      <c r="D97" s="277" t="s">
        <v>122</v>
      </c>
      <c r="E97" s="34"/>
      <c r="F97" s="195"/>
      <c r="G97" s="192"/>
      <c r="H97" s="193">
        <f>H41</f>
        <v>0</v>
      </c>
    </row>
    <row r="98" spans="1:8">
      <c r="A98" s="270" t="s">
        <v>11</v>
      </c>
      <c r="B98" s="270"/>
      <c r="C98" s="220"/>
      <c r="D98" s="278"/>
      <c r="E98" s="34"/>
      <c r="F98" s="195"/>
      <c r="G98" s="192"/>
      <c r="H98" s="193"/>
    </row>
    <row r="99" spans="1:8">
      <c r="A99" s="270" t="s">
        <v>11</v>
      </c>
      <c r="B99" s="270"/>
      <c r="C99" s="220"/>
      <c r="D99" s="277" t="s">
        <v>123</v>
      </c>
      <c r="E99" s="34"/>
      <c r="F99" s="195"/>
      <c r="G99" s="192"/>
      <c r="H99" s="193">
        <f>H81</f>
        <v>0</v>
      </c>
    </row>
    <row r="100" spans="1:8">
      <c r="A100" s="270" t="s">
        <v>11</v>
      </c>
      <c r="B100" s="270"/>
      <c r="C100" s="220"/>
      <c r="D100" s="278"/>
      <c r="E100" s="34"/>
      <c r="F100" s="195"/>
      <c r="G100" s="192"/>
      <c r="H100" s="193"/>
    </row>
    <row r="101" spans="1:8">
      <c r="A101" s="270" t="s">
        <v>11</v>
      </c>
      <c r="B101" s="270"/>
      <c r="C101" s="220"/>
      <c r="D101" s="277" t="s">
        <v>124</v>
      </c>
      <c r="E101" s="34"/>
      <c r="F101" s="195"/>
      <c r="G101" s="192"/>
      <c r="H101" s="193">
        <f>H91</f>
        <v>0</v>
      </c>
    </row>
    <row r="102" spans="1:8">
      <c r="A102" s="270" t="s">
        <v>11</v>
      </c>
      <c r="B102" s="270"/>
      <c r="C102" s="220"/>
      <c r="D102" s="235"/>
      <c r="E102" s="34"/>
      <c r="F102" s="195"/>
      <c r="G102" s="192"/>
      <c r="H102" s="193"/>
    </row>
    <row r="103" spans="1:8">
      <c r="A103" s="270" t="s">
        <v>11</v>
      </c>
      <c r="B103" s="270"/>
      <c r="C103" s="220"/>
      <c r="D103" s="235"/>
      <c r="E103" s="34"/>
      <c r="F103" s="195"/>
      <c r="G103" s="192"/>
      <c r="H103" s="193"/>
    </row>
    <row r="104" spans="1:8">
      <c r="A104" s="270" t="s">
        <v>11</v>
      </c>
      <c r="B104" s="270"/>
      <c r="C104" s="220"/>
      <c r="D104" s="235"/>
      <c r="E104" s="34"/>
      <c r="F104" s="195"/>
      <c r="G104" s="192"/>
      <c r="H104" s="193"/>
    </row>
    <row r="105" spans="1:8">
      <c r="A105" s="270" t="s">
        <v>11</v>
      </c>
      <c r="B105" s="270"/>
      <c r="C105" s="220"/>
      <c r="D105" s="235"/>
      <c r="E105" s="34"/>
      <c r="F105" s="195"/>
      <c r="G105" s="192"/>
      <c r="H105" s="193"/>
    </row>
    <row r="106" spans="1:8">
      <c r="A106" s="270" t="s">
        <v>11</v>
      </c>
      <c r="B106" s="270"/>
      <c r="C106" s="220"/>
      <c r="D106" s="235"/>
      <c r="E106" s="34"/>
      <c r="F106" s="195"/>
      <c r="G106" s="192"/>
      <c r="H106" s="193"/>
    </row>
    <row r="107" spans="1:8">
      <c r="A107" s="270" t="s">
        <v>11</v>
      </c>
      <c r="B107" s="270"/>
      <c r="C107" s="220"/>
      <c r="D107" s="235"/>
      <c r="E107" s="34"/>
      <c r="F107" s="195"/>
      <c r="G107" s="192"/>
      <c r="H107" s="193"/>
    </row>
    <row r="108" spans="1:8">
      <c r="A108" s="270" t="s">
        <v>11</v>
      </c>
      <c r="B108" s="270"/>
      <c r="C108" s="220"/>
      <c r="D108" s="235"/>
      <c r="E108" s="34"/>
      <c r="F108" s="195"/>
      <c r="G108" s="192"/>
      <c r="H108" s="193"/>
    </row>
    <row r="109" spans="1:8">
      <c r="A109" s="270" t="s">
        <v>11</v>
      </c>
      <c r="B109" s="270"/>
      <c r="C109" s="220"/>
      <c r="D109" s="235"/>
      <c r="E109" s="34"/>
      <c r="F109" s="195"/>
      <c r="G109" s="192"/>
      <c r="H109" s="193"/>
    </row>
    <row r="110" spans="1:8">
      <c r="A110" s="270" t="s">
        <v>11</v>
      </c>
      <c r="B110" s="270"/>
      <c r="C110" s="220"/>
      <c r="D110" s="235"/>
      <c r="E110" s="34"/>
      <c r="F110" s="195"/>
      <c r="G110" s="192"/>
      <c r="H110" s="193"/>
    </row>
    <row r="111" spans="1:8">
      <c r="A111" s="270" t="s">
        <v>11</v>
      </c>
      <c r="B111" s="270"/>
      <c r="C111" s="220"/>
      <c r="D111" s="235"/>
      <c r="E111" s="34"/>
      <c r="F111" s="195"/>
      <c r="G111" s="192"/>
      <c r="H111" s="193"/>
    </row>
    <row r="112" spans="1:8">
      <c r="A112" s="270" t="s">
        <v>11</v>
      </c>
      <c r="B112" s="270"/>
      <c r="C112" s="220"/>
      <c r="D112" s="235"/>
      <c r="E112" s="34"/>
      <c r="F112" s="195"/>
      <c r="G112" s="192"/>
      <c r="H112" s="193"/>
    </row>
    <row r="113" spans="1:8">
      <c r="A113" s="270" t="s">
        <v>11</v>
      </c>
      <c r="B113" s="270"/>
      <c r="C113" s="220"/>
      <c r="D113" s="235"/>
      <c r="E113" s="34"/>
      <c r="F113" s="195"/>
      <c r="G113" s="192"/>
      <c r="H113" s="193"/>
    </row>
    <row r="114" spans="1:8">
      <c r="A114" s="270" t="s">
        <v>11</v>
      </c>
      <c r="B114" s="270"/>
      <c r="C114" s="220"/>
      <c r="D114" s="235"/>
      <c r="E114" s="34"/>
      <c r="F114" s="195"/>
      <c r="G114" s="192"/>
      <c r="H114" s="193"/>
    </row>
    <row r="115" spans="1:8">
      <c r="A115" s="270" t="s">
        <v>11</v>
      </c>
      <c r="B115" s="270"/>
      <c r="C115" s="220"/>
      <c r="D115" s="235"/>
      <c r="E115" s="34"/>
      <c r="F115" s="195"/>
      <c r="G115" s="192"/>
      <c r="H115" s="193"/>
    </row>
    <row r="116" spans="1:8">
      <c r="A116" s="270" t="s">
        <v>11</v>
      </c>
      <c r="B116" s="270"/>
      <c r="C116" s="220"/>
      <c r="D116" s="235"/>
      <c r="E116" s="34"/>
      <c r="F116" s="195"/>
      <c r="G116" s="192"/>
      <c r="H116" s="193"/>
    </row>
    <row r="117" spans="1:8">
      <c r="A117" s="270" t="s">
        <v>11</v>
      </c>
      <c r="B117" s="270"/>
      <c r="C117" s="220"/>
      <c r="D117" s="235"/>
      <c r="E117" s="34"/>
      <c r="F117" s="195"/>
      <c r="G117" s="192"/>
      <c r="H117" s="193"/>
    </row>
    <row r="118" spans="1:8">
      <c r="A118" s="270" t="s">
        <v>11</v>
      </c>
      <c r="B118" s="270"/>
      <c r="C118" s="220"/>
      <c r="D118" s="235"/>
      <c r="E118" s="34"/>
      <c r="F118" s="195"/>
      <c r="G118" s="192"/>
      <c r="H118" s="193"/>
    </row>
    <row r="119" spans="1:8">
      <c r="A119" s="270" t="s">
        <v>11</v>
      </c>
      <c r="B119" s="270"/>
      <c r="C119" s="220"/>
      <c r="D119" s="235"/>
      <c r="E119" s="34"/>
      <c r="F119" s="195"/>
      <c r="G119" s="192"/>
      <c r="H119" s="193"/>
    </row>
    <row r="120" spans="1:8">
      <c r="A120" s="270" t="s">
        <v>11</v>
      </c>
      <c r="B120" s="270"/>
      <c r="C120" s="220"/>
      <c r="D120" s="235"/>
      <c r="E120" s="34"/>
      <c r="F120" s="195"/>
      <c r="G120" s="192"/>
      <c r="H120" s="193"/>
    </row>
    <row r="121" spans="1:8">
      <c r="A121" s="270" t="s">
        <v>11</v>
      </c>
      <c r="B121" s="270"/>
      <c r="C121" s="220"/>
      <c r="D121" s="235"/>
      <c r="E121" s="34"/>
      <c r="F121" s="195"/>
      <c r="G121" s="192"/>
      <c r="H121" s="193"/>
    </row>
    <row r="122" spans="1:8" ht="15.75" customHeight="1" thickBot="1">
      <c r="A122" s="270" t="s">
        <v>11</v>
      </c>
      <c r="B122" s="270"/>
      <c r="C122" s="274"/>
      <c r="D122" s="246" t="s">
        <v>160</v>
      </c>
      <c r="E122" s="279"/>
      <c r="F122" s="230"/>
      <c r="G122" s="200"/>
      <c r="H122" s="201">
        <f>SUM(H95:H121)</f>
        <v>0</v>
      </c>
    </row>
    <row r="123" spans="1:8" ht="15.75" thickTop="1">
      <c r="A123" s="270" t="s">
        <v>11</v>
      </c>
      <c r="B123" s="270"/>
      <c r="D123" s="336"/>
      <c r="E123" s="336"/>
      <c r="F123" s="336"/>
      <c r="G123" s="202"/>
      <c r="H123" s="202"/>
    </row>
    <row r="124" spans="1:8">
      <c r="A124" s="270" t="s">
        <v>11</v>
      </c>
      <c r="B124" s="270"/>
      <c r="C124" s="220"/>
      <c r="D124" s="235"/>
      <c r="E124" s="34"/>
      <c r="F124" s="195"/>
      <c r="G124" s="192"/>
      <c r="H124" s="193"/>
    </row>
    <row r="125" spans="1:8" ht="30">
      <c r="A125" s="270" t="s">
        <v>11</v>
      </c>
      <c r="B125" s="270"/>
      <c r="C125" s="221"/>
      <c r="D125" s="211" t="s">
        <v>167</v>
      </c>
      <c r="E125" s="204"/>
      <c r="F125" s="195"/>
      <c r="G125" s="192"/>
      <c r="H125" s="193"/>
    </row>
    <row r="126" spans="1:8">
      <c r="A126" s="270" t="s">
        <v>11</v>
      </c>
      <c r="B126" s="270"/>
      <c r="C126" s="221"/>
      <c r="D126" s="35"/>
      <c r="E126" s="204"/>
      <c r="F126" s="195"/>
      <c r="G126" s="192"/>
      <c r="H126" s="193"/>
    </row>
    <row r="127" spans="1:8" ht="60">
      <c r="A127" s="270" t="s">
        <v>11</v>
      </c>
      <c r="B127" s="270"/>
      <c r="C127" s="221"/>
      <c r="D127" s="210" t="s">
        <v>79</v>
      </c>
      <c r="E127" s="204"/>
      <c r="F127" s="195"/>
      <c r="G127" s="192"/>
      <c r="H127" s="193"/>
    </row>
    <row r="128" spans="1:8">
      <c r="A128" s="270" t="s">
        <v>11</v>
      </c>
      <c r="B128" s="270"/>
      <c r="C128" s="221"/>
      <c r="D128" s="35"/>
      <c r="E128" s="204"/>
      <c r="F128" s="195"/>
      <c r="G128" s="192"/>
      <c r="H128" s="193"/>
    </row>
    <row r="129" spans="1:8" ht="42.75">
      <c r="A129" s="270" t="s">
        <v>11</v>
      </c>
      <c r="B129" s="270"/>
      <c r="C129" s="221" t="s">
        <v>36</v>
      </c>
      <c r="D129" s="203" t="s">
        <v>169</v>
      </c>
      <c r="E129" s="204" t="s">
        <v>0</v>
      </c>
      <c r="F129" s="195"/>
      <c r="G129" s="192"/>
      <c r="H129" s="193">
        <f>F129*G129</f>
        <v>0</v>
      </c>
    </row>
    <row r="130" spans="1:8">
      <c r="A130" s="270" t="s">
        <v>11</v>
      </c>
      <c r="B130" s="270"/>
      <c r="C130" s="221"/>
      <c r="D130" s="203"/>
      <c r="E130" s="204"/>
      <c r="F130" s="195"/>
      <c r="G130" s="192"/>
      <c r="H130" s="193"/>
    </row>
    <row r="131" spans="1:8" ht="28.5">
      <c r="A131" s="270" t="s">
        <v>11</v>
      </c>
      <c r="B131" s="270"/>
      <c r="C131" s="221" t="s">
        <v>37</v>
      </c>
      <c r="D131" s="203" t="s">
        <v>188</v>
      </c>
      <c r="E131" s="204" t="s">
        <v>0</v>
      </c>
      <c r="F131" s="195"/>
      <c r="G131" s="192"/>
      <c r="H131" s="193">
        <f>F131*G131</f>
        <v>0</v>
      </c>
    </row>
    <row r="132" spans="1:8">
      <c r="A132" s="270" t="s">
        <v>11</v>
      </c>
      <c r="B132" s="270"/>
      <c r="C132" s="221"/>
      <c r="D132" s="36"/>
      <c r="E132" s="204"/>
      <c r="F132" s="195"/>
      <c r="G132" s="192"/>
      <c r="H132" s="193"/>
    </row>
    <row r="133" spans="1:8" ht="75">
      <c r="A133" s="270" t="s">
        <v>11</v>
      </c>
      <c r="B133" s="270"/>
      <c r="C133" s="221"/>
      <c r="D133" s="211" t="s">
        <v>83</v>
      </c>
      <c r="E133" s="204"/>
      <c r="F133" s="195"/>
      <c r="G133" s="192"/>
      <c r="H133" s="193"/>
    </row>
    <row r="134" spans="1:8">
      <c r="A134" s="270" t="s">
        <v>11</v>
      </c>
      <c r="B134" s="270"/>
      <c r="C134" s="221"/>
      <c r="D134" s="36"/>
      <c r="E134" s="204"/>
      <c r="F134" s="195"/>
      <c r="G134" s="192"/>
      <c r="H134" s="193"/>
    </row>
    <row r="135" spans="1:8" ht="28.5">
      <c r="A135" s="270" t="s">
        <v>11</v>
      </c>
      <c r="B135" s="270"/>
      <c r="C135" s="221" t="s">
        <v>38</v>
      </c>
      <c r="D135" s="36" t="s">
        <v>170</v>
      </c>
      <c r="E135" s="204" t="s">
        <v>1</v>
      </c>
      <c r="F135" s="195"/>
      <c r="G135" s="192"/>
      <c r="H135" s="193">
        <f>F135*G135</f>
        <v>0</v>
      </c>
    </row>
    <row r="136" spans="1:8">
      <c r="A136" s="270" t="s">
        <v>11</v>
      </c>
      <c r="B136" s="270"/>
      <c r="C136" s="221"/>
      <c r="D136" s="36"/>
      <c r="E136" s="204"/>
      <c r="F136" s="195"/>
      <c r="G136" s="192"/>
      <c r="H136" s="193"/>
    </row>
    <row r="137" spans="1:8">
      <c r="A137" s="270" t="s">
        <v>11</v>
      </c>
      <c r="B137" s="270"/>
      <c r="C137" s="220"/>
      <c r="D137" s="235"/>
      <c r="E137" s="34"/>
      <c r="F137" s="195"/>
      <c r="G137" s="192"/>
      <c r="H137" s="193"/>
    </row>
    <row r="138" spans="1:8">
      <c r="A138" s="270" t="s">
        <v>11</v>
      </c>
      <c r="B138" s="270"/>
      <c r="C138" s="220"/>
      <c r="D138" s="235"/>
      <c r="E138" s="34"/>
      <c r="F138" s="195"/>
      <c r="G138" s="192"/>
      <c r="H138" s="193"/>
    </row>
    <row r="139" spans="1:8">
      <c r="A139" s="270" t="s">
        <v>11</v>
      </c>
      <c r="B139" s="270"/>
      <c r="C139" s="220"/>
      <c r="D139" s="235"/>
      <c r="E139" s="34"/>
      <c r="F139" s="195"/>
      <c r="G139" s="192"/>
      <c r="H139" s="193"/>
    </row>
    <row r="140" spans="1:8">
      <c r="A140" s="270" t="s">
        <v>11</v>
      </c>
      <c r="B140" s="270"/>
      <c r="C140" s="220"/>
      <c r="D140" s="235"/>
      <c r="E140" s="34"/>
      <c r="F140" s="195"/>
      <c r="G140" s="192"/>
      <c r="H140" s="193"/>
    </row>
    <row r="141" spans="1:8">
      <c r="A141" s="270" t="s">
        <v>11</v>
      </c>
      <c r="B141" s="270"/>
      <c r="C141" s="220"/>
      <c r="D141" s="235"/>
      <c r="E141" s="34"/>
      <c r="F141" s="195"/>
      <c r="G141" s="192"/>
      <c r="H141" s="193"/>
    </row>
    <row r="142" spans="1:8">
      <c r="A142" s="270" t="s">
        <v>11</v>
      </c>
      <c r="B142" s="270"/>
      <c r="C142" s="220"/>
      <c r="D142" s="235"/>
      <c r="E142" s="34"/>
      <c r="F142" s="195"/>
      <c r="G142" s="192"/>
      <c r="H142" s="193"/>
    </row>
    <row r="143" spans="1:8">
      <c r="A143" s="270" t="s">
        <v>11</v>
      </c>
      <c r="B143" s="270"/>
      <c r="C143" s="220"/>
      <c r="D143" s="235"/>
      <c r="E143" s="34"/>
      <c r="F143" s="195"/>
      <c r="G143" s="192"/>
      <c r="H143" s="193"/>
    </row>
    <row r="144" spans="1:8">
      <c r="A144" s="270" t="s">
        <v>11</v>
      </c>
      <c r="B144" s="270"/>
      <c r="C144" s="220"/>
      <c r="D144" s="235"/>
      <c r="E144" s="34"/>
      <c r="F144" s="195"/>
      <c r="G144" s="192"/>
      <c r="H144" s="193"/>
    </row>
    <row r="145" spans="1:8">
      <c r="A145" s="270" t="s">
        <v>11</v>
      </c>
      <c r="B145" s="270"/>
      <c r="C145" s="220"/>
      <c r="D145" s="235"/>
      <c r="E145" s="34"/>
      <c r="F145" s="195"/>
      <c r="G145" s="192"/>
      <c r="H145" s="193"/>
    </row>
    <row r="146" spans="1:8">
      <c r="A146" s="270" t="s">
        <v>11</v>
      </c>
      <c r="B146" s="270"/>
      <c r="C146" s="220"/>
      <c r="D146" s="235"/>
      <c r="E146" s="34"/>
      <c r="F146" s="195"/>
      <c r="G146" s="192"/>
      <c r="H146" s="193"/>
    </row>
    <row r="147" spans="1:8">
      <c r="A147" s="270" t="s">
        <v>11</v>
      </c>
      <c r="B147" s="270"/>
      <c r="C147" s="220"/>
      <c r="D147" s="235"/>
      <c r="E147" s="34"/>
      <c r="F147" s="195"/>
      <c r="G147" s="192"/>
      <c r="H147" s="193"/>
    </row>
    <row r="148" spans="1:8">
      <c r="A148" s="270" t="s">
        <v>11</v>
      </c>
      <c r="B148" s="270"/>
      <c r="C148" s="220"/>
      <c r="D148" s="235"/>
      <c r="E148" s="34"/>
      <c r="F148" s="195"/>
      <c r="G148" s="192"/>
      <c r="H148" s="193"/>
    </row>
    <row r="149" spans="1:8">
      <c r="A149" s="270" t="s">
        <v>11</v>
      </c>
      <c r="B149" s="270"/>
      <c r="C149" s="220"/>
      <c r="D149" s="235"/>
      <c r="E149" s="34"/>
      <c r="F149" s="195"/>
      <c r="G149" s="192"/>
      <c r="H149" s="193"/>
    </row>
    <row r="150" spans="1:8">
      <c r="A150" s="270" t="s">
        <v>11</v>
      </c>
      <c r="B150" s="270"/>
      <c r="C150" s="220"/>
      <c r="D150" s="235"/>
      <c r="E150" s="34"/>
      <c r="F150" s="195"/>
      <c r="G150" s="192"/>
      <c r="H150" s="193"/>
    </row>
    <row r="151" spans="1:8">
      <c r="A151" s="270" t="s">
        <v>11</v>
      </c>
      <c r="B151" s="270"/>
      <c r="C151" s="220"/>
      <c r="D151" s="235"/>
      <c r="E151" s="34"/>
      <c r="F151" s="195"/>
      <c r="G151" s="192"/>
      <c r="H151" s="193"/>
    </row>
    <row r="152" spans="1:8">
      <c r="A152" s="270" t="s">
        <v>11</v>
      </c>
      <c r="B152" s="270"/>
      <c r="C152" s="220"/>
      <c r="D152" s="235"/>
      <c r="E152" s="34"/>
      <c r="F152" s="195"/>
      <c r="G152" s="192"/>
      <c r="H152" s="193"/>
    </row>
    <row r="153" spans="1:8">
      <c r="A153" s="270" t="s">
        <v>11</v>
      </c>
      <c r="B153" s="270"/>
      <c r="C153" s="220"/>
      <c r="D153" s="235"/>
      <c r="E153" s="34"/>
      <c r="F153" s="195"/>
      <c r="G153" s="192"/>
      <c r="H153" s="193"/>
    </row>
    <row r="154" spans="1:8">
      <c r="A154" s="270" t="s">
        <v>11</v>
      </c>
      <c r="B154" s="270"/>
      <c r="C154" s="220"/>
      <c r="D154" s="235"/>
      <c r="E154" s="34"/>
      <c r="F154" s="195"/>
      <c r="G154" s="192"/>
      <c r="H154" s="193"/>
    </row>
    <row r="155" spans="1:8">
      <c r="A155" s="270" t="s">
        <v>11</v>
      </c>
      <c r="B155" s="270"/>
      <c r="C155" s="220"/>
      <c r="D155" s="235"/>
      <c r="E155" s="34"/>
      <c r="F155" s="195"/>
      <c r="G155" s="192"/>
      <c r="H155" s="193"/>
    </row>
    <row r="156" spans="1:8">
      <c r="A156" s="270" t="s">
        <v>11</v>
      </c>
      <c r="B156" s="270"/>
      <c r="C156" s="220"/>
      <c r="D156" s="235"/>
      <c r="E156" s="34"/>
      <c r="F156" s="195"/>
      <c r="G156" s="192"/>
      <c r="H156" s="193"/>
    </row>
    <row r="157" spans="1:8">
      <c r="A157" s="270" t="s">
        <v>11</v>
      </c>
      <c r="B157" s="270"/>
      <c r="C157" s="220"/>
      <c r="D157" s="235"/>
      <c r="E157" s="34"/>
      <c r="F157" s="195"/>
      <c r="G157" s="192"/>
      <c r="H157" s="193"/>
    </row>
    <row r="158" spans="1:8">
      <c r="A158" s="270" t="s">
        <v>11</v>
      </c>
      <c r="B158" s="270"/>
      <c r="C158" s="220"/>
      <c r="D158" s="235"/>
      <c r="E158" s="34"/>
      <c r="F158" s="195"/>
      <c r="G158" s="192"/>
      <c r="H158" s="193"/>
    </row>
    <row r="159" spans="1:8" ht="15.75" customHeight="1" thickBot="1">
      <c r="A159" s="270" t="s">
        <v>11</v>
      </c>
      <c r="B159" s="270"/>
      <c r="C159" s="274"/>
      <c r="D159" s="246" t="s">
        <v>160</v>
      </c>
      <c r="E159" s="279"/>
      <c r="F159" s="230"/>
      <c r="G159" s="200"/>
      <c r="H159" s="201">
        <f>SUM(H127:H158)</f>
        <v>0</v>
      </c>
    </row>
    <row r="160" spans="1:8" ht="15.75" thickTop="1">
      <c r="A160" s="270" t="s">
        <v>11</v>
      </c>
      <c r="B160" s="270"/>
      <c r="D160" s="336"/>
      <c r="E160" s="336"/>
      <c r="F160" s="336"/>
      <c r="G160" s="202"/>
      <c r="H160" s="202"/>
    </row>
    <row r="161" spans="1:8">
      <c r="A161" s="270" t="s">
        <v>11</v>
      </c>
      <c r="B161" s="270"/>
      <c r="C161" s="220"/>
      <c r="D161" s="235"/>
      <c r="E161" s="34"/>
      <c r="F161" s="195"/>
      <c r="G161" s="192"/>
      <c r="H161" s="193"/>
    </row>
    <row r="162" spans="1:8">
      <c r="A162" s="270" t="s">
        <v>11</v>
      </c>
      <c r="B162" s="270"/>
      <c r="C162" s="221"/>
      <c r="D162" s="35" t="s">
        <v>113</v>
      </c>
      <c r="E162" s="204"/>
      <c r="F162" s="195"/>
      <c r="G162" s="192"/>
      <c r="H162" s="193"/>
    </row>
    <row r="163" spans="1:8">
      <c r="A163" s="270" t="s">
        <v>11</v>
      </c>
      <c r="B163" s="270"/>
      <c r="C163" s="221"/>
      <c r="D163" s="35"/>
      <c r="E163" s="204"/>
      <c r="F163" s="195"/>
      <c r="G163" s="192"/>
      <c r="H163" s="193"/>
    </row>
    <row r="164" spans="1:8">
      <c r="A164" s="270" t="s">
        <v>11</v>
      </c>
      <c r="B164" s="270"/>
      <c r="C164" s="221"/>
      <c r="D164" s="35" t="s">
        <v>174</v>
      </c>
      <c r="E164" s="204"/>
      <c r="F164" s="195"/>
      <c r="G164" s="192"/>
      <c r="H164" s="193"/>
    </row>
    <row r="165" spans="1:8">
      <c r="A165" s="270" t="s">
        <v>11</v>
      </c>
      <c r="B165" s="270"/>
      <c r="C165" s="221"/>
      <c r="D165" s="35"/>
      <c r="E165" s="204"/>
      <c r="F165" s="195"/>
      <c r="G165" s="192"/>
      <c r="H165" s="193"/>
    </row>
    <row r="166" spans="1:8">
      <c r="A166" s="270" t="s">
        <v>11</v>
      </c>
      <c r="B166" s="270"/>
      <c r="C166" s="221" t="s">
        <v>36</v>
      </c>
      <c r="D166" s="36" t="s">
        <v>184</v>
      </c>
      <c r="E166" s="204" t="s">
        <v>1</v>
      </c>
      <c r="F166" s="195"/>
      <c r="G166" s="192"/>
      <c r="H166" s="193">
        <f>F166*G166</f>
        <v>0</v>
      </c>
    </row>
    <row r="167" spans="1:8">
      <c r="A167" s="270" t="s">
        <v>11</v>
      </c>
      <c r="B167" s="270"/>
      <c r="C167" s="221"/>
      <c r="D167" s="36"/>
      <c r="E167" s="204"/>
      <c r="F167" s="195"/>
      <c r="G167" s="192"/>
      <c r="H167" s="193"/>
    </row>
    <row r="168" spans="1:8">
      <c r="A168" s="270" t="s">
        <v>11</v>
      </c>
      <c r="B168" s="270"/>
      <c r="C168" s="221" t="s">
        <v>37</v>
      </c>
      <c r="D168" s="36" t="s">
        <v>171</v>
      </c>
      <c r="E168" s="204" t="s">
        <v>1</v>
      </c>
      <c r="F168" s="195"/>
      <c r="G168" s="192"/>
      <c r="H168" s="193">
        <f>F168*G168</f>
        <v>0</v>
      </c>
    </row>
    <row r="169" spans="1:8">
      <c r="A169" s="270" t="s">
        <v>11</v>
      </c>
      <c r="B169" s="270"/>
      <c r="C169" s="221"/>
      <c r="D169" s="36"/>
      <c r="E169" s="204"/>
      <c r="F169" s="195"/>
      <c r="G169" s="192"/>
      <c r="H169" s="193"/>
    </row>
    <row r="170" spans="1:8">
      <c r="A170" s="270" t="s">
        <v>11</v>
      </c>
      <c r="B170" s="270"/>
      <c r="C170" s="221" t="s">
        <v>38</v>
      </c>
      <c r="D170" s="36" t="s">
        <v>172</v>
      </c>
      <c r="E170" s="204" t="s">
        <v>1</v>
      </c>
      <c r="F170" s="195"/>
      <c r="G170" s="192"/>
      <c r="H170" s="193">
        <f>F170*G170</f>
        <v>0</v>
      </c>
    </row>
    <row r="171" spans="1:8">
      <c r="A171" s="270" t="s">
        <v>11</v>
      </c>
      <c r="B171" s="270"/>
      <c r="C171" s="221"/>
      <c r="D171" s="36"/>
      <c r="E171" s="204"/>
      <c r="F171" s="195"/>
      <c r="G171" s="192"/>
      <c r="H171" s="193"/>
    </row>
    <row r="172" spans="1:8">
      <c r="A172" s="270" t="s">
        <v>11</v>
      </c>
      <c r="B172" s="270"/>
      <c r="C172" s="221" t="s">
        <v>39</v>
      </c>
      <c r="D172" s="36" t="s">
        <v>173</v>
      </c>
      <c r="E172" s="204" t="s">
        <v>1</v>
      </c>
      <c r="F172" s="195"/>
      <c r="G172" s="192"/>
      <c r="H172" s="193">
        <f>F172*G172</f>
        <v>0</v>
      </c>
    </row>
    <row r="173" spans="1:8">
      <c r="A173" s="270" t="s">
        <v>11</v>
      </c>
      <c r="B173" s="270"/>
      <c r="C173" s="221"/>
      <c r="D173" s="36"/>
      <c r="E173" s="204"/>
      <c r="F173" s="195"/>
      <c r="G173" s="192"/>
      <c r="H173" s="193"/>
    </row>
    <row r="174" spans="1:8" ht="28.5">
      <c r="A174" s="270" t="s">
        <v>11</v>
      </c>
      <c r="B174" s="270"/>
      <c r="C174" s="221" t="s">
        <v>40</v>
      </c>
      <c r="D174" s="215" t="s">
        <v>138</v>
      </c>
      <c r="E174" s="204" t="s">
        <v>1</v>
      </c>
      <c r="F174" s="195"/>
      <c r="G174" s="192"/>
      <c r="H174" s="193">
        <f>F174*G174</f>
        <v>0</v>
      </c>
    </row>
    <row r="175" spans="1:8">
      <c r="A175" s="270" t="s">
        <v>11</v>
      </c>
      <c r="B175" s="270"/>
      <c r="C175" s="220"/>
      <c r="D175" s="235"/>
      <c r="E175" s="34"/>
      <c r="F175" s="195"/>
      <c r="G175" s="192"/>
      <c r="H175" s="193"/>
    </row>
    <row r="176" spans="1:8">
      <c r="A176" s="270" t="s">
        <v>11</v>
      </c>
      <c r="B176" s="270"/>
      <c r="C176" s="220"/>
      <c r="D176" s="275" t="s">
        <v>149</v>
      </c>
      <c r="E176" s="34"/>
      <c r="F176" s="195"/>
      <c r="G176" s="192"/>
      <c r="H176" s="193"/>
    </row>
    <row r="177" spans="1:8">
      <c r="A177" s="270" t="s">
        <v>11</v>
      </c>
      <c r="B177" s="270"/>
      <c r="C177" s="220"/>
      <c r="D177" s="275"/>
      <c r="E177" s="34"/>
      <c r="F177" s="195"/>
      <c r="G177" s="192"/>
      <c r="H177" s="193"/>
    </row>
    <row r="178" spans="1:8" ht="42.75">
      <c r="A178" s="270" t="s">
        <v>11</v>
      </c>
      <c r="B178" s="270"/>
      <c r="C178" s="221" t="s">
        <v>41</v>
      </c>
      <c r="D178" s="215" t="s">
        <v>126</v>
      </c>
      <c r="E178" s="212" t="s">
        <v>0</v>
      </c>
      <c r="F178" s="195"/>
      <c r="G178" s="192"/>
      <c r="H178" s="193">
        <f>F178*G178</f>
        <v>0</v>
      </c>
    </row>
    <row r="179" spans="1:8">
      <c r="A179" s="270" t="s">
        <v>11</v>
      </c>
      <c r="B179" s="270"/>
      <c r="C179" s="220"/>
      <c r="D179" s="235"/>
      <c r="E179" s="34"/>
      <c r="F179" s="195"/>
      <c r="G179" s="192"/>
      <c r="H179" s="193"/>
    </row>
    <row r="180" spans="1:8" ht="28.5">
      <c r="A180" s="270" t="s">
        <v>11</v>
      </c>
      <c r="B180" s="270"/>
      <c r="C180" s="220" t="s">
        <v>42</v>
      </c>
      <c r="D180" s="215" t="s">
        <v>127</v>
      </c>
      <c r="E180" s="204" t="s">
        <v>1</v>
      </c>
      <c r="F180" s="195"/>
      <c r="G180" s="192"/>
      <c r="H180" s="193">
        <f>F180*G180</f>
        <v>0</v>
      </c>
    </row>
    <row r="181" spans="1:8">
      <c r="A181" s="270" t="s">
        <v>11</v>
      </c>
      <c r="B181" s="270"/>
      <c r="C181" s="220"/>
      <c r="D181" s="215"/>
      <c r="E181" s="204"/>
      <c r="F181" s="195"/>
      <c r="G181" s="192"/>
      <c r="H181" s="193"/>
    </row>
    <row r="182" spans="1:8">
      <c r="A182" s="270" t="s">
        <v>11</v>
      </c>
      <c r="B182" s="270"/>
      <c r="C182" s="220" t="s">
        <v>43</v>
      </c>
      <c r="D182" s="215" t="s">
        <v>201</v>
      </c>
      <c r="E182" s="204" t="s">
        <v>0</v>
      </c>
      <c r="F182" s="195"/>
      <c r="G182" s="192"/>
      <c r="H182" s="193">
        <f>F182*G182</f>
        <v>0</v>
      </c>
    </row>
    <row r="183" spans="1:8">
      <c r="A183" s="270" t="s">
        <v>11</v>
      </c>
      <c r="B183" s="270"/>
      <c r="C183" s="222"/>
      <c r="D183" s="14"/>
      <c r="E183" s="15"/>
      <c r="F183" s="226"/>
      <c r="G183" s="247"/>
      <c r="H183" s="193"/>
    </row>
    <row r="184" spans="1:8">
      <c r="A184" s="270" t="s">
        <v>11</v>
      </c>
      <c r="B184" s="270"/>
      <c r="C184" s="222"/>
      <c r="D184" s="7" t="s">
        <v>148</v>
      </c>
      <c r="E184" s="16"/>
      <c r="F184" s="227"/>
      <c r="G184" s="248"/>
      <c r="H184" s="193"/>
    </row>
    <row r="185" spans="1:8">
      <c r="A185" s="270" t="s">
        <v>11</v>
      </c>
      <c r="B185" s="270"/>
      <c r="C185" s="222"/>
      <c r="D185" s="7"/>
      <c r="E185" s="16"/>
      <c r="F185" s="227"/>
      <c r="G185" s="248"/>
      <c r="H185" s="193"/>
    </row>
    <row r="186" spans="1:8" ht="57">
      <c r="A186" s="270" t="s">
        <v>11</v>
      </c>
      <c r="B186" s="270"/>
      <c r="C186" s="222" t="s">
        <v>45</v>
      </c>
      <c r="D186" s="9" t="s">
        <v>182</v>
      </c>
      <c r="E186" s="16" t="s">
        <v>1</v>
      </c>
      <c r="F186" s="13"/>
      <c r="G186" s="192"/>
      <c r="H186" s="193">
        <f t="shared" ref="H186:H196" si="0">F186*G186</f>
        <v>0</v>
      </c>
    </row>
    <row r="187" spans="1:8">
      <c r="A187" s="270" t="s">
        <v>11</v>
      </c>
      <c r="B187" s="270"/>
      <c r="C187" s="222"/>
      <c r="D187" s="9"/>
      <c r="E187" s="16"/>
      <c r="F187" s="13"/>
      <c r="G187" s="192"/>
      <c r="H187" s="193"/>
    </row>
    <row r="188" spans="1:8">
      <c r="A188" s="270" t="s">
        <v>11</v>
      </c>
      <c r="B188" s="270"/>
      <c r="C188" s="222" t="s">
        <v>46</v>
      </c>
      <c r="D188" s="8" t="s">
        <v>30</v>
      </c>
      <c r="E188" s="16" t="s">
        <v>10</v>
      </c>
      <c r="F188" s="13"/>
      <c r="G188" s="192"/>
      <c r="H188" s="193">
        <f t="shared" si="0"/>
        <v>0</v>
      </c>
    </row>
    <row r="189" spans="1:8">
      <c r="A189" s="270" t="s">
        <v>11</v>
      </c>
      <c r="B189" s="270"/>
      <c r="C189" s="222"/>
      <c r="D189" s="8"/>
      <c r="E189" s="16"/>
      <c r="F189" s="13"/>
      <c r="G189" s="192"/>
      <c r="H189" s="193"/>
    </row>
    <row r="190" spans="1:8">
      <c r="A190" s="270" t="s">
        <v>11</v>
      </c>
      <c r="B190" s="270"/>
      <c r="C190" s="222" t="s">
        <v>53</v>
      </c>
      <c r="D190" s="8" t="s">
        <v>31</v>
      </c>
      <c r="E190" s="16" t="s">
        <v>10</v>
      </c>
      <c r="F190" s="13"/>
      <c r="G190" s="192"/>
      <c r="H190" s="193">
        <f t="shared" si="0"/>
        <v>0</v>
      </c>
    </row>
    <row r="191" spans="1:8">
      <c r="A191" s="270" t="s">
        <v>11</v>
      </c>
      <c r="B191" s="270"/>
      <c r="C191" s="222"/>
      <c r="D191" s="8"/>
      <c r="E191" s="16"/>
      <c r="F191" s="13"/>
      <c r="G191" s="192"/>
      <c r="H191" s="193"/>
    </row>
    <row r="192" spans="1:8" ht="28.5">
      <c r="A192" s="270" t="s">
        <v>11</v>
      </c>
      <c r="B192" s="270"/>
      <c r="C192" s="222" t="s">
        <v>67</v>
      </c>
      <c r="D192" s="8" t="s">
        <v>49</v>
      </c>
      <c r="E192" s="16" t="s">
        <v>1</v>
      </c>
      <c r="F192" s="13"/>
      <c r="G192" s="192"/>
      <c r="H192" s="193">
        <f t="shared" si="0"/>
        <v>0</v>
      </c>
    </row>
    <row r="193" spans="1:8">
      <c r="A193" s="270" t="s">
        <v>11</v>
      </c>
      <c r="B193" s="270"/>
      <c r="C193" s="222"/>
      <c r="D193" s="8"/>
      <c r="E193" s="16"/>
      <c r="F193" s="13"/>
      <c r="G193" s="192"/>
      <c r="H193" s="193"/>
    </row>
    <row r="194" spans="1:8">
      <c r="A194" s="270" t="s">
        <v>11</v>
      </c>
      <c r="B194" s="270"/>
      <c r="C194" s="222" t="s">
        <v>68</v>
      </c>
      <c r="D194" s="17" t="s">
        <v>54</v>
      </c>
      <c r="E194" s="16" t="s">
        <v>10</v>
      </c>
      <c r="F194" s="13"/>
      <c r="G194" s="192"/>
      <c r="H194" s="193">
        <f t="shared" si="0"/>
        <v>0</v>
      </c>
    </row>
    <row r="195" spans="1:8">
      <c r="A195" s="270" t="s">
        <v>11</v>
      </c>
      <c r="B195" s="270"/>
      <c r="C195" s="222"/>
      <c r="D195" s="17"/>
      <c r="E195" s="16"/>
      <c r="F195" s="13"/>
      <c r="G195" s="192"/>
      <c r="H195" s="193"/>
    </row>
    <row r="196" spans="1:8">
      <c r="A196" s="270" t="s">
        <v>11</v>
      </c>
      <c r="B196" s="270"/>
      <c r="C196" s="222" t="s">
        <v>70</v>
      </c>
      <c r="D196" s="17" t="s">
        <v>55</v>
      </c>
      <c r="E196" s="16" t="s">
        <v>10</v>
      </c>
      <c r="F196" s="13"/>
      <c r="G196" s="192"/>
      <c r="H196" s="193">
        <f t="shared" si="0"/>
        <v>0</v>
      </c>
    </row>
    <row r="197" spans="1:8">
      <c r="A197" s="270" t="s">
        <v>11</v>
      </c>
      <c r="B197" s="270"/>
      <c r="C197" s="220"/>
      <c r="D197" s="235"/>
      <c r="E197" s="34"/>
      <c r="F197" s="195"/>
      <c r="G197" s="192"/>
      <c r="H197" s="193"/>
    </row>
    <row r="198" spans="1:8">
      <c r="A198" s="270" t="s">
        <v>11</v>
      </c>
      <c r="B198" s="270"/>
      <c r="C198" s="220"/>
      <c r="D198" s="235"/>
      <c r="E198" s="34"/>
      <c r="F198" s="195"/>
      <c r="G198" s="192"/>
      <c r="H198" s="193"/>
    </row>
    <row r="199" spans="1:8">
      <c r="A199" s="270" t="s">
        <v>11</v>
      </c>
      <c r="B199" s="270"/>
      <c r="C199" s="220"/>
      <c r="D199" s="235"/>
      <c r="E199" s="34"/>
      <c r="F199" s="195"/>
      <c r="G199" s="192"/>
      <c r="H199" s="193"/>
    </row>
    <row r="200" spans="1:8">
      <c r="A200" s="270" t="s">
        <v>11</v>
      </c>
      <c r="B200" s="270"/>
      <c r="C200" s="220"/>
      <c r="D200" s="235"/>
      <c r="E200" s="34"/>
      <c r="F200" s="195"/>
      <c r="G200" s="192"/>
      <c r="H200" s="193"/>
    </row>
    <row r="201" spans="1:8">
      <c r="A201" s="270" t="s">
        <v>11</v>
      </c>
      <c r="B201" s="270"/>
      <c r="C201" s="220"/>
      <c r="D201" s="235"/>
      <c r="E201" s="34"/>
      <c r="F201" s="195"/>
      <c r="G201" s="192"/>
      <c r="H201" s="193"/>
    </row>
    <row r="202" spans="1:8" ht="15.75" customHeight="1" thickBot="1">
      <c r="A202" s="270" t="s">
        <v>11</v>
      </c>
      <c r="B202" s="270"/>
      <c r="C202" s="274"/>
      <c r="D202" s="246" t="s">
        <v>160</v>
      </c>
      <c r="E202" s="279"/>
      <c r="F202" s="230"/>
      <c r="G202" s="200"/>
      <c r="H202" s="201">
        <f>SUM(H162:H201)</f>
        <v>0</v>
      </c>
    </row>
    <row r="203" spans="1:8" ht="15.75" thickTop="1">
      <c r="A203" s="270" t="s">
        <v>11</v>
      </c>
      <c r="B203" s="270"/>
      <c r="D203" s="336"/>
      <c r="E203" s="336"/>
      <c r="F203" s="336"/>
      <c r="G203" s="202"/>
      <c r="H203" s="202"/>
    </row>
    <row r="204" spans="1:8">
      <c r="A204" s="270" t="s">
        <v>11</v>
      </c>
      <c r="B204" s="270"/>
      <c r="C204" s="220"/>
      <c r="D204" s="235"/>
      <c r="E204" s="34"/>
      <c r="F204" s="195"/>
      <c r="G204" s="192"/>
      <c r="H204" s="193"/>
    </row>
    <row r="205" spans="1:8">
      <c r="A205" s="270" t="s">
        <v>11</v>
      </c>
      <c r="B205" s="270"/>
      <c r="C205" s="221"/>
      <c r="D205" s="35" t="s">
        <v>116</v>
      </c>
      <c r="E205" s="204"/>
      <c r="F205" s="195"/>
      <c r="G205" s="192"/>
      <c r="H205" s="193"/>
    </row>
    <row r="206" spans="1:8">
      <c r="A206" s="270" t="s">
        <v>11</v>
      </c>
      <c r="B206" s="270"/>
      <c r="C206" s="221"/>
      <c r="D206" s="35"/>
      <c r="E206" s="204"/>
      <c r="F206" s="195"/>
      <c r="G206" s="192"/>
      <c r="H206" s="193"/>
    </row>
    <row r="207" spans="1:8">
      <c r="A207" s="270" t="s">
        <v>11</v>
      </c>
      <c r="B207" s="270"/>
      <c r="C207" s="223"/>
      <c r="D207" s="6" t="s">
        <v>48</v>
      </c>
      <c r="E207" s="11"/>
      <c r="F207" s="13"/>
      <c r="G207" s="192"/>
      <c r="H207" s="193"/>
    </row>
    <row r="208" spans="1:8">
      <c r="A208" s="270" t="s">
        <v>11</v>
      </c>
      <c r="B208" s="270"/>
      <c r="C208" s="223"/>
      <c r="D208" s="6"/>
      <c r="E208" s="11"/>
      <c r="F208" s="13"/>
      <c r="G208" s="192"/>
      <c r="H208" s="193"/>
    </row>
    <row r="209" spans="1:8" ht="30">
      <c r="A209" s="270" t="s">
        <v>11</v>
      </c>
      <c r="B209" s="270"/>
      <c r="C209" s="223"/>
      <c r="D209" s="12" t="s">
        <v>175</v>
      </c>
      <c r="E209" s="11"/>
      <c r="F209" s="228"/>
      <c r="G209" s="192"/>
      <c r="H209" s="193"/>
    </row>
    <row r="210" spans="1:8">
      <c r="A210" s="270" t="s">
        <v>11</v>
      </c>
      <c r="B210" s="270"/>
      <c r="C210" s="223"/>
      <c r="D210" s="12"/>
      <c r="E210" s="11"/>
      <c r="F210" s="228"/>
      <c r="G210" s="192"/>
      <c r="H210" s="193"/>
    </row>
    <row r="211" spans="1:8" ht="28.5">
      <c r="A211" s="270" t="s">
        <v>11</v>
      </c>
      <c r="B211" s="270"/>
      <c r="C211" s="223" t="s">
        <v>36</v>
      </c>
      <c r="D211" s="10" t="s">
        <v>205</v>
      </c>
      <c r="E211" s="11" t="s">
        <v>10</v>
      </c>
      <c r="F211" s="13"/>
      <c r="G211" s="192"/>
      <c r="H211" s="193">
        <f>F211*G211</f>
        <v>0</v>
      </c>
    </row>
    <row r="212" spans="1:8">
      <c r="A212" s="270" t="s">
        <v>11</v>
      </c>
      <c r="B212" s="270"/>
      <c r="C212" s="223"/>
      <c r="D212" s="10"/>
      <c r="E212" s="11"/>
      <c r="F212" s="13"/>
      <c r="G212" s="192"/>
      <c r="H212" s="193"/>
    </row>
    <row r="213" spans="1:8" ht="28.5">
      <c r="A213" s="270" t="s">
        <v>11</v>
      </c>
      <c r="B213" s="270"/>
      <c r="C213" s="223" t="s">
        <v>37</v>
      </c>
      <c r="D213" s="10" t="s">
        <v>206</v>
      </c>
      <c r="E213" s="11" t="s">
        <v>10</v>
      </c>
      <c r="F213" s="13"/>
      <c r="G213" s="192"/>
      <c r="H213" s="193">
        <f>F213*G213</f>
        <v>0</v>
      </c>
    </row>
    <row r="214" spans="1:8">
      <c r="A214" s="270" t="s">
        <v>11</v>
      </c>
      <c r="B214" s="270"/>
      <c r="C214" s="223"/>
      <c r="D214" s="10"/>
      <c r="E214" s="11"/>
      <c r="F214" s="13"/>
      <c r="G214" s="192"/>
      <c r="H214" s="193"/>
    </row>
    <row r="215" spans="1:8" ht="29.25" customHeight="1">
      <c r="A215" s="270" t="s">
        <v>11</v>
      </c>
      <c r="B215" s="270"/>
      <c r="C215" s="223" t="s">
        <v>38</v>
      </c>
      <c r="D215" s="10" t="s">
        <v>208</v>
      </c>
      <c r="E215" s="11" t="s">
        <v>10</v>
      </c>
      <c r="F215" s="13"/>
      <c r="G215" s="192"/>
      <c r="H215" s="193">
        <f>F215*G215</f>
        <v>0</v>
      </c>
    </row>
    <row r="216" spans="1:8">
      <c r="A216" s="270" t="s">
        <v>11</v>
      </c>
      <c r="B216" s="270"/>
      <c r="C216" s="223"/>
      <c r="D216" s="10"/>
      <c r="E216" s="11"/>
      <c r="F216" s="228"/>
      <c r="G216" s="192"/>
      <c r="H216" s="193"/>
    </row>
    <row r="217" spans="1:8">
      <c r="A217" s="270" t="s">
        <v>11</v>
      </c>
      <c r="B217" s="270"/>
      <c r="C217" s="223"/>
      <c r="D217" s="12"/>
      <c r="E217" s="11"/>
      <c r="F217" s="228"/>
      <c r="G217" s="192"/>
      <c r="H217" s="193"/>
    </row>
    <row r="218" spans="1:8">
      <c r="A218" s="270" t="s">
        <v>11</v>
      </c>
      <c r="B218" s="270"/>
      <c r="C218" s="223"/>
      <c r="D218" s="10"/>
      <c r="E218" s="11"/>
      <c r="F218" s="228"/>
      <c r="G218" s="192"/>
      <c r="H218" s="193"/>
    </row>
    <row r="219" spans="1:8">
      <c r="A219" s="270" t="s">
        <v>11</v>
      </c>
      <c r="B219" s="270"/>
      <c r="C219" s="223"/>
      <c r="D219" s="10"/>
      <c r="E219" s="11"/>
      <c r="F219" s="13"/>
      <c r="G219" s="192"/>
      <c r="H219" s="193"/>
    </row>
    <row r="220" spans="1:8">
      <c r="A220" s="270" t="s">
        <v>11</v>
      </c>
      <c r="B220" s="270"/>
      <c r="C220" s="223"/>
      <c r="D220" s="10"/>
      <c r="E220" s="11"/>
      <c r="F220" s="13"/>
      <c r="G220" s="192"/>
      <c r="H220" s="193"/>
    </row>
    <row r="221" spans="1:8">
      <c r="A221" s="270" t="s">
        <v>11</v>
      </c>
      <c r="B221" s="270"/>
      <c r="C221" s="223"/>
      <c r="D221" s="10"/>
      <c r="E221" s="11"/>
      <c r="F221" s="13"/>
      <c r="G221" s="192"/>
      <c r="H221" s="193"/>
    </row>
    <row r="222" spans="1:8">
      <c r="A222" s="270" t="s">
        <v>11</v>
      </c>
      <c r="B222" s="270"/>
      <c r="C222" s="221"/>
      <c r="D222" s="36"/>
      <c r="E222" s="204"/>
      <c r="F222" s="195"/>
      <c r="G222" s="192"/>
      <c r="H222" s="193"/>
    </row>
    <row r="223" spans="1:8">
      <c r="A223" s="270" t="s">
        <v>11</v>
      </c>
      <c r="B223" s="270"/>
      <c r="C223" s="223"/>
      <c r="D223" s="10"/>
      <c r="E223" s="11"/>
      <c r="F223" s="13"/>
      <c r="G223" s="192"/>
      <c r="H223" s="193"/>
    </row>
    <row r="224" spans="1:8">
      <c r="A224" s="270" t="s">
        <v>11</v>
      </c>
      <c r="B224" s="270"/>
      <c r="C224" s="221"/>
      <c r="D224" s="35"/>
      <c r="E224" s="204"/>
      <c r="F224" s="195"/>
      <c r="G224" s="192"/>
      <c r="H224" s="193"/>
    </row>
    <row r="225" spans="1:8">
      <c r="A225" s="270" t="s">
        <v>11</v>
      </c>
      <c r="B225" s="270"/>
      <c r="C225" s="220"/>
      <c r="D225" s="235"/>
      <c r="E225" s="34"/>
      <c r="F225" s="195"/>
      <c r="G225" s="192"/>
      <c r="H225" s="193"/>
    </row>
    <row r="226" spans="1:8">
      <c r="A226" s="270" t="s">
        <v>11</v>
      </c>
      <c r="B226" s="270"/>
      <c r="C226" s="220"/>
      <c r="D226" s="235"/>
      <c r="E226" s="34"/>
      <c r="F226" s="195"/>
      <c r="G226" s="192"/>
      <c r="H226" s="193"/>
    </row>
    <row r="227" spans="1:8">
      <c r="A227" s="270" t="s">
        <v>11</v>
      </c>
      <c r="B227" s="270"/>
      <c r="C227" s="220"/>
      <c r="D227" s="235"/>
      <c r="E227" s="34"/>
      <c r="F227" s="195"/>
      <c r="G227" s="192"/>
      <c r="H227" s="193"/>
    </row>
    <row r="228" spans="1:8">
      <c r="A228" s="270" t="s">
        <v>11</v>
      </c>
      <c r="B228" s="270"/>
      <c r="C228" s="220"/>
      <c r="D228" s="235"/>
      <c r="E228" s="34"/>
      <c r="F228" s="195"/>
      <c r="G228" s="192"/>
      <c r="H228" s="193"/>
    </row>
    <row r="229" spans="1:8">
      <c r="A229" s="270" t="s">
        <v>11</v>
      </c>
      <c r="B229" s="270"/>
      <c r="C229" s="220"/>
      <c r="D229" s="235"/>
      <c r="E229" s="34"/>
      <c r="F229" s="195"/>
      <c r="G229" s="192"/>
      <c r="H229" s="193"/>
    </row>
    <row r="230" spans="1:8">
      <c r="A230" s="270" t="s">
        <v>11</v>
      </c>
      <c r="B230" s="270"/>
      <c r="C230" s="220"/>
      <c r="D230" s="235"/>
      <c r="E230" s="34"/>
      <c r="F230" s="195"/>
      <c r="G230" s="192"/>
      <c r="H230" s="193"/>
    </row>
    <row r="231" spans="1:8">
      <c r="A231" s="270" t="s">
        <v>11</v>
      </c>
      <c r="B231" s="270"/>
      <c r="C231" s="220"/>
      <c r="D231" s="235"/>
      <c r="E231" s="34"/>
      <c r="F231" s="195"/>
      <c r="G231" s="192"/>
      <c r="H231" s="193"/>
    </row>
    <row r="232" spans="1:8">
      <c r="A232" s="270" t="s">
        <v>11</v>
      </c>
      <c r="B232" s="270"/>
      <c r="C232" s="220"/>
      <c r="D232" s="235"/>
      <c r="E232" s="34"/>
      <c r="F232" s="195"/>
      <c r="G232" s="192"/>
      <c r="H232" s="193"/>
    </row>
    <row r="233" spans="1:8">
      <c r="A233" s="270" t="s">
        <v>11</v>
      </c>
      <c r="B233" s="270"/>
      <c r="C233" s="220"/>
      <c r="D233" s="235"/>
      <c r="E233" s="34"/>
      <c r="F233" s="195"/>
      <c r="G233" s="192"/>
      <c r="H233" s="193"/>
    </row>
    <row r="234" spans="1:8">
      <c r="A234" s="270" t="s">
        <v>11</v>
      </c>
      <c r="B234" s="270"/>
      <c r="C234" s="220"/>
      <c r="D234" s="235"/>
      <c r="E234" s="34"/>
      <c r="F234" s="195"/>
      <c r="G234" s="192"/>
      <c r="H234" s="193"/>
    </row>
    <row r="235" spans="1:8">
      <c r="A235" s="270" t="s">
        <v>11</v>
      </c>
      <c r="B235" s="270"/>
      <c r="C235" s="220"/>
      <c r="D235" s="235"/>
      <c r="E235" s="34"/>
      <c r="F235" s="195"/>
      <c r="G235" s="192"/>
      <c r="H235" s="193"/>
    </row>
    <row r="236" spans="1:8">
      <c r="A236" s="270" t="s">
        <v>11</v>
      </c>
      <c r="B236" s="270"/>
      <c r="C236" s="220"/>
      <c r="D236" s="235"/>
      <c r="E236" s="34"/>
      <c r="F236" s="195"/>
      <c r="G236" s="192"/>
      <c r="H236" s="193"/>
    </row>
    <row r="237" spans="1:8">
      <c r="A237" s="270" t="s">
        <v>11</v>
      </c>
      <c r="B237" s="270"/>
      <c r="C237" s="220"/>
      <c r="D237" s="235"/>
      <c r="E237" s="34"/>
      <c r="F237" s="195"/>
      <c r="G237" s="192"/>
      <c r="H237" s="193"/>
    </row>
    <row r="238" spans="1:8">
      <c r="A238" s="270" t="s">
        <v>11</v>
      </c>
      <c r="B238" s="270"/>
      <c r="C238" s="220"/>
      <c r="D238" s="235"/>
      <c r="E238" s="34"/>
      <c r="F238" s="195"/>
      <c r="G238" s="192"/>
      <c r="H238" s="193"/>
    </row>
    <row r="239" spans="1:8">
      <c r="A239" s="270" t="s">
        <v>11</v>
      </c>
      <c r="B239" s="270"/>
      <c r="C239" s="220"/>
      <c r="D239" s="235"/>
      <c r="E239" s="34"/>
      <c r="F239" s="195"/>
      <c r="G239" s="192"/>
      <c r="H239" s="193"/>
    </row>
    <row r="240" spans="1:8">
      <c r="A240" s="270" t="s">
        <v>11</v>
      </c>
      <c r="B240" s="270"/>
      <c r="C240" s="220"/>
      <c r="D240" s="235"/>
      <c r="E240" s="34"/>
      <c r="F240" s="195"/>
      <c r="G240" s="192"/>
      <c r="H240" s="193"/>
    </row>
    <row r="241" spans="1:8">
      <c r="A241" s="270" t="s">
        <v>11</v>
      </c>
      <c r="B241" s="270"/>
      <c r="C241" s="220"/>
      <c r="D241" s="235"/>
      <c r="E241" s="34"/>
      <c r="F241" s="195"/>
      <c r="G241" s="192"/>
      <c r="H241" s="193"/>
    </row>
    <row r="242" spans="1:8">
      <c r="A242" s="270" t="s">
        <v>11</v>
      </c>
      <c r="B242" s="270"/>
      <c r="C242" s="220"/>
      <c r="D242" s="235"/>
      <c r="E242" s="34"/>
      <c r="F242" s="195"/>
      <c r="G242" s="192"/>
      <c r="H242" s="193"/>
    </row>
    <row r="243" spans="1:8">
      <c r="A243" s="270" t="s">
        <v>11</v>
      </c>
      <c r="B243" s="270"/>
      <c r="C243" s="220"/>
      <c r="D243" s="235"/>
      <c r="E243" s="34"/>
      <c r="F243" s="195"/>
      <c r="G243" s="192"/>
      <c r="H243" s="193"/>
    </row>
    <row r="244" spans="1:8">
      <c r="A244" s="270" t="s">
        <v>11</v>
      </c>
      <c r="B244" s="270"/>
      <c r="C244" s="220"/>
      <c r="D244" s="235"/>
      <c r="E244" s="34"/>
      <c r="F244" s="195"/>
      <c r="G244" s="192"/>
      <c r="H244" s="193"/>
    </row>
    <row r="245" spans="1:8">
      <c r="A245" s="270" t="s">
        <v>11</v>
      </c>
      <c r="B245" s="270"/>
      <c r="C245" s="220"/>
      <c r="D245" s="235"/>
      <c r="E245" s="34"/>
      <c r="F245" s="195"/>
      <c r="G245" s="192"/>
      <c r="H245" s="193"/>
    </row>
    <row r="246" spans="1:8" ht="15.75" customHeight="1" thickBot="1">
      <c r="A246" s="270" t="s">
        <v>11</v>
      </c>
      <c r="B246" s="270"/>
      <c r="C246" s="274"/>
      <c r="D246" s="246" t="s">
        <v>160</v>
      </c>
      <c r="E246" s="279"/>
      <c r="F246" s="230"/>
      <c r="G246" s="200"/>
      <c r="H246" s="201">
        <f>SUM(H205:H245)</f>
        <v>0</v>
      </c>
    </row>
    <row r="247" spans="1:8" ht="15.75" thickTop="1">
      <c r="A247" s="270" t="s">
        <v>11</v>
      </c>
      <c r="B247" s="270"/>
      <c r="D247" s="336"/>
      <c r="E247" s="336"/>
      <c r="F247" s="336"/>
      <c r="G247" s="202"/>
      <c r="H247" s="202"/>
    </row>
    <row r="248" spans="1:8">
      <c r="A248" s="270" t="s">
        <v>11</v>
      </c>
      <c r="B248" s="270"/>
      <c r="C248" s="220"/>
      <c r="D248" s="235"/>
      <c r="E248" s="34"/>
      <c r="F248" s="195"/>
      <c r="G248" s="192"/>
      <c r="H248" s="193"/>
    </row>
    <row r="249" spans="1:8">
      <c r="A249" s="270" t="s">
        <v>11</v>
      </c>
      <c r="B249" s="270"/>
      <c r="C249" s="221"/>
      <c r="D249" s="35" t="s">
        <v>114</v>
      </c>
      <c r="E249" s="204"/>
      <c r="F249" s="195"/>
      <c r="G249" s="192"/>
      <c r="H249" s="193"/>
    </row>
    <row r="250" spans="1:8">
      <c r="A250" s="270" t="s">
        <v>11</v>
      </c>
      <c r="B250" s="270"/>
      <c r="C250" s="221"/>
      <c r="D250" s="33"/>
      <c r="E250" s="204"/>
      <c r="F250" s="195"/>
      <c r="G250" s="192"/>
      <c r="H250" s="193"/>
    </row>
    <row r="251" spans="1:8">
      <c r="A251" s="270" t="s">
        <v>11</v>
      </c>
      <c r="B251" s="270"/>
      <c r="C251" s="221"/>
      <c r="D251" s="35" t="s">
        <v>141</v>
      </c>
      <c r="E251" s="204"/>
      <c r="F251" s="195"/>
      <c r="G251" s="192"/>
      <c r="H251" s="193"/>
    </row>
    <row r="252" spans="1:8">
      <c r="A252" s="270" t="s">
        <v>11</v>
      </c>
      <c r="B252" s="270"/>
      <c r="C252" s="221"/>
      <c r="D252" s="33"/>
      <c r="E252" s="204"/>
      <c r="F252" s="195"/>
      <c r="G252" s="192"/>
      <c r="H252" s="193"/>
    </row>
    <row r="253" spans="1:8">
      <c r="A253" s="270" t="s">
        <v>11</v>
      </c>
      <c r="B253" s="270"/>
      <c r="C253" s="220" t="s">
        <v>36</v>
      </c>
      <c r="D253" s="203" t="s">
        <v>144</v>
      </c>
      <c r="E253" s="204" t="s">
        <v>0</v>
      </c>
      <c r="F253" s="195"/>
      <c r="G253" s="192"/>
      <c r="H253" s="193">
        <f t="shared" ref="H253:H255" si="1">F253*G253</f>
        <v>0</v>
      </c>
    </row>
    <row r="254" spans="1:8">
      <c r="A254" s="270" t="s">
        <v>11</v>
      </c>
      <c r="B254" s="270"/>
      <c r="C254" s="220"/>
      <c r="D254" s="203"/>
      <c r="E254" s="204"/>
      <c r="F254" s="195"/>
      <c r="G254" s="192"/>
      <c r="H254" s="193"/>
    </row>
    <row r="255" spans="1:8">
      <c r="A255" s="270" t="s">
        <v>11</v>
      </c>
      <c r="B255" s="270"/>
      <c r="C255" s="220" t="s">
        <v>37</v>
      </c>
      <c r="D255" s="203" t="s">
        <v>145</v>
      </c>
      <c r="E255" s="204" t="s">
        <v>0</v>
      </c>
      <c r="F255" s="195"/>
      <c r="G255" s="192"/>
      <c r="H255" s="193">
        <f t="shared" si="1"/>
        <v>0</v>
      </c>
    </row>
    <row r="256" spans="1:8">
      <c r="A256" s="270" t="s">
        <v>11</v>
      </c>
      <c r="B256" s="270"/>
      <c r="C256" s="221"/>
      <c r="D256" s="36"/>
      <c r="E256" s="204"/>
      <c r="F256" s="195"/>
      <c r="G256" s="192"/>
      <c r="H256" s="193"/>
    </row>
    <row r="257" spans="1:8" ht="32.25" customHeight="1">
      <c r="A257" s="270" t="s">
        <v>11</v>
      </c>
      <c r="B257" s="270"/>
      <c r="C257" s="221" t="s">
        <v>38</v>
      </c>
      <c r="D257" s="215" t="s">
        <v>178</v>
      </c>
      <c r="E257" s="204" t="s">
        <v>0</v>
      </c>
      <c r="F257" s="195"/>
      <c r="G257" s="192"/>
      <c r="H257" s="193">
        <f>F257*G257</f>
        <v>0</v>
      </c>
    </row>
    <row r="258" spans="1:8">
      <c r="A258" s="270" t="s">
        <v>11</v>
      </c>
      <c r="B258" s="270"/>
      <c r="C258" s="221"/>
      <c r="D258" s="36"/>
      <c r="E258" s="204"/>
      <c r="F258" s="195"/>
      <c r="G258" s="192"/>
      <c r="H258" s="193"/>
    </row>
    <row r="259" spans="1:8" ht="14.25" customHeight="1">
      <c r="A259" s="270" t="s">
        <v>11</v>
      </c>
      <c r="B259" s="270"/>
      <c r="C259" s="221" t="s">
        <v>39</v>
      </c>
      <c r="D259" s="215" t="s">
        <v>87</v>
      </c>
      <c r="E259" s="204" t="s">
        <v>0</v>
      </c>
      <c r="F259" s="195"/>
      <c r="G259" s="192"/>
      <c r="H259" s="193">
        <f>F259*G259</f>
        <v>0</v>
      </c>
    </row>
    <row r="260" spans="1:8">
      <c r="A260" s="270" t="s">
        <v>11</v>
      </c>
      <c r="B260" s="270"/>
      <c r="C260" s="220"/>
      <c r="D260" s="235"/>
      <c r="E260" s="34"/>
      <c r="F260" s="195"/>
      <c r="G260" s="192"/>
      <c r="H260" s="193"/>
    </row>
    <row r="261" spans="1:8">
      <c r="A261" s="270" t="s">
        <v>11</v>
      </c>
      <c r="B261" s="270"/>
      <c r="C261" s="224"/>
      <c r="D261" s="210" t="s">
        <v>177</v>
      </c>
      <c r="E261" s="213"/>
      <c r="F261" s="195"/>
      <c r="G261" s="192"/>
      <c r="H261" s="193"/>
    </row>
    <row r="262" spans="1:8" ht="42.75">
      <c r="A262" s="270" t="s">
        <v>11</v>
      </c>
      <c r="B262" s="270"/>
      <c r="C262" s="224" t="s">
        <v>40</v>
      </c>
      <c r="D262" s="203" t="s">
        <v>185</v>
      </c>
      <c r="E262" s="212" t="s">
        <v>7</v>
      </c>
      <c r="F262" s="195"/>
      <c r="G262" s="192"/>
      <c r="H262" s="193">
        <f>F262*G262</f>
        <v>0</v>
      </c>
    </row>
    <row r="263" spans="1:8">
      <c r="A263" s="270" t="s">
        <v>11</v>
      </c>
      <c r="B263" s="270"/>
      <c r="C263" s="220"/>
      <c r="D263" s="235"/>
      <c r="E263" s="34"/>
      <c r="F263" s="195"/>
      <c r="G263" s="192"/>
      <c r="H263" s="193"/>
    </row>
    <row r="264" spans="1:8">
      <c r="A264" s="270" t="s">
        <v>11</v>
      </c>
      <c r="B264" s="270"/>
      <c r="C264" s="220"/>
      <c r="D264" s="235"/>
      <c r="E264" s="34"/>
      <c r="F264" s="195"/>
      <c r="G264" s="192"/>
      <c r="H264" s="193"/>
    </row>
    <row r="265" spans="1:8">
      <c r="A265" s="270" t="s">
        <v>11</v>
      </c>
      <c r="B265" s="270"/>
      <c r="C265" s="220"/>
      <c r="D265" s="235"/>
      <c r="E265" s="34"/>
      <c r="F265" s="195"/>
      <c r="G265" s="192"/>
      <c r="H265" s="193"/>
    </row>
    <row r="266" spans="1:8">
      <c r="A266" s="270" t="s">
        <v>11</v>
      </c>
      <c r="B266" s="270"/>
      <c r="C266" s="220"/>
      <c r="D266" s="235"/>
      <c r="E266" s="34"/>
      <c r="F266" s="195"/>
      <c r="G266" s="192"/>
      <c r="H266" s="193"/>
    </row>
    <row r="267" spans="1:8">
      <c r="A267" s="270" t="s">
        <v>11</v>
      </c>
      <c r="B267" s="270"/>
      <c r="C267" s="220"/>
      <c r="D267" s="235"/>
      <c r="E267" s="34"/>
      <c r="F267" s="195"/>
      <c r="G267" s="192"/>
      <c r="H267" s="193"/>
    </row>
    <row r="268" spans="1:8">
      <c r="A268" s="270" t="s">
        <v>11</v>
      </c>
      <c r="B268" s="270"/>
      <c r="C268" s="220"/>
      <c r="D268" s="235"/>
      <c r="E268" s="34"/>
      <c r="F268" s="195"/>
      <c r="G268" s="192"/>
      <c r="H268" s="193"/>
    </row>
    <row r="269" spans="1:8">
      <c r="A269" s="270" t="s">
        <v>11</v>
      </c>
      <c r="B269" s="270"/>
      <c r="C269" s="220"/>
      <c r="D269" s="235"/>
      <c r="E269" s="34"/>
      <c r="F269" s="195"/>
      <c r="G269" s="192"/>
      <c r="H269" s="193"/>
    </row>
    <row r="270" spans="1:8">
      <c r="A270" s="270" t="s">
        <v>11</v>
      </c>
      <c r="B270" s="270"/>
      <c r="C270" s="220"/>
      <c r="D270" s="235"/>
      <c r="E270" s="34"/>
      <c r="F270" s="195"/>
      <c r="G270" s="192"/>
      <c r="H270" s="193"/>
    </row>
    <row r="271" spans="1:8">
      <c r="A271" s="270" t="s">
        <v>11</v>
      </c>
      <c r="B271" s="270"/>
      <c r="C271" s="220"/>
      <c r="D271" s="235"/>
      <c r="E271" s="34"/>
      <c r="F271" s="195"/>
      <c r="G271" s="192"/>
      <c r="H271" s="193"/>
    </row>
    <row r="272" spans="1:8">
      <c r="A272" s="270" t="s">
        <v>11</v>
      </c>
      <c r="B272" s="270"/>
      <c r="C272" s="220"/>
      <c r="D272" s="235"/>
      <c r="E272" s="34"/>
      <c r="F272" s="195"/>
      <c r="G272" s="192"/>
      <c r="H272" s="193"/>
    </row>
    <row r="273" spans="1:8">
      <c r="A273" s="270" t="s">
        <v>11</v>
      </c>
      <c r="B273" s="270"/>
      <c r="C273" s="220"/>
      <c r="D273" s="235"/>
      <c r="E273" s="34"/>
      <c r="F273" s="195"/>
      <c r="G273" s="192"/>
      <c r="H273" s="193"/>
    </row>
    <row r="274" spans="1:8">
      <c r="A274" s="270" t="s">
        <v>11</v>
      </c>
      <c r="B274" s="270"/>
      <c r="C274" s="220"/>
      <c r="D274" s="235"/>
      <c r="E274" s="34"/>
      <c r="F274" s="195"/>
      <c r="G274" s="192"/>
      <c r="H274" s="193"/>
    </row>
    <row r="275" spans="1:8">
      <c r="A275" s="270" t="s">
        <v>11</v>
      </c>
      <c r="B275" s="270"/>
      <c r="C275" s="220"/>
      <c r="D275" s="235"/>
      <c r="E275" s="34"/>
      <c r="F275" s="195"/>
      <c r="G275" s="192"/>
      <c r="H275" s="193"/>
    </row>
    <row r="276" spans="1:8">
      <c r="A276" s="270" t="s">
        <v>11</v>
      </c>
      <c r="B276" s="270"/>
      <c r="C276" s="220"/>
      <c r="D276" s="235"/>
      <c r="E276" s="34"/>
      <c r="F276" s="195"/>
      <c r="G276" s="192"/>
      <c r="H276" s="193"/>
    </row>
    <row r="277" spans="1:8">
      <c r="A277" s="270" t="s">
        <v>11</v>
      </c>
      <c r="B277" s="270"/>
      <c r="C277" s="220"/>
      <c r="D277" s="235"/>
      <c r="E277" s="34"/>
      <c r="F277" s="195"/>
      <c r="G277" s="192"/>
      <c r="H277" s="193"/>
    </row>
    <row r="278" spans="1:8">
      <c r="A278" s="270" t="s">
        <v>11</v>
      </c>
      <c r="B278" s="270"/>
      <c r="C278" s="220"/>
      <c r="D278" s="235"/>
      <c r="E278" s="34"/>
      <c r="F278" s="195"/>
      <c r="G278" s="192"/>
      <c r="H278" s="193"/>
    </row>
    <row r="279" spans="1:8">
      <c r="A279" s="270" t="s">
        <v>11</v>
      </c>
      <c r="B279" s="270"/>
      <c r="C279" s="220"/>
      <c r="D279" s="235"/>
      <c r="E279" s="34"/>
      <c r="F279" s="195"/>
      <c r="G279" s="192"/>
      <c r="H279" s="193"/>
    </row>
    <row r="280" spans="1:8">
      <c r="A280" s="270" t="s">
        <v>11</v>
      </c>
      <c r="B280" s="270"/>
      <c r="C280" s="220"/>
      <c r="D280" s="235"/>
      <c r="E280" s="34"/>
      <c r="F280" s="195"/>
      <c r="G280" s="192"/>
      <c r="H280" s="193"/>
    </row>
    <row r="281" spans="1:8">
      <c r="A281" s="270" t="s">
        <v>11</v>
      </c>
      <c r="B281" s="270"/>
      <c r="C281" s="220"/>
      <c r="D281" s="235"/>
      <c r="E281" s="34"/>
      <c r="F281" s="195"/>
      <c r="G281" s="192"/>
      <c r="H281" s="193"/>
    </row>
    <row r="282" spans="1:8">
      <c r="A282" s="270" t="s">
        <v>11</v>
      </c>
      <c r="B282" s="270"/>
      <c r="C282" s="220"/>
      <c r="D282" s="235"/>
      <c r="E282" s="34"/>
      <c r="F282" s="195"/>
      <c r="G282" s="192"/>
      <c r="H282" s="193"/>
    </row>
    <row r="283" spans="1:8">
      <c r="A283" s="270" t="s">
        <v>11</v>
      </c>
      <c r="B283" s="270"/>
      <c r="C283" s="220"/>
      <c r="D283" s="235"/>
      <c r="E283" s="34"/>
      <c r="F283" s="195"/>
      <c r="G283" s="192"/>
      <c r="H283" s="193"/>
    </row>
    <row r="284" spans="1:8">
      <c r="A284" s="270" t="s">
        <v>11</v>
      </c>
      <c r="B284" s="270"/>
      <c r="C284" s="220"/>
      <c r="D284" s="235"/>
      <c r="E284" s="34"/>
      <c r="F284" s="195"/>
      <c r="G284" s="192"/>
      <c r="H284" s="193"/>
    </row>
    <row r="285" spans="1:8">
      <c r="A285" s="270" t="s">
        <v>11</v>
      </c>
      <c r="B285" s="270"/>
      <c r="C285" s="220"/>
      <c r="D285" s="235"/>
      <c r="E285" s="34"/>
      <c r="F285" s="195"/>
      <c r="G285" s="192"/>
      <c r="H285" s="193"/>
    </row>
    <row r="286" spans="1:8">
      <c r="A286" s="270" t="s">
        <v>11</v>
      </c>
      <c r="B286" s="270"/>
      <c r="C286" s="220"/>
      <c r="D286" s="235"/>
      <c r="E286" s="34"/>
      <c r="F286" s="195"/>
      <c r="G286" s="192"/>
      <c r="H286" s="193"/>
    </row>
    <row r="287" spans="1:8">
      <c r="A287" s="270" t="s">
        <v>11</v>
      </c>
      <c r="B287" s="270"/>
      <c r="C287" s="220"/>
      <c r="D287" s="235"/>
      <c r="E287" s="34"/>
      <c r="F287" s="195"/>
      <c r="G287" s="192"/>
      <c r="H287" s="193"/>
    </row>
    <row r="288" spans="1:8">
      <c r="A288" s="270" t="s">
        <v>11</v>
      </c>
      <c r="B288" s="270"/>
      <c r="C288" s="220"/>
      <c r="D288" s="235"/>
      <c r="E288" s="34"/>
      <c r="F288" s="195"/>
      <c r="G288" s="192"/>
      <c r="H288" s="193"/>
    </row>
    <row r="289" spans="1:8">
      <c r="A289" s="270" t="s">
        <v>11</v>
      </c>
      <c r="B289" s="270"/>
      <c r="C289" s="220"/>
      <c r="D289" s="235"/>
      <c r="E289" s="34"/>
      <c r="F289" s="195"/>
      <c r="G289" s="192"/>
      <c r="H289" s="193"/>
    </row>
    <row r="290" spans="1:8" ht="15.75" customHeight="1" thickBot="1">
      <c r="A290" s="270" t="s">
        <v>11</v>
      </c>
      <c r="B290" s="270"/>
      <c r="C290" s="274"/>
      <c r="D290" s="246" t="s">
        <v>160</v>
      </c>
      <c r="E290" s="279"/>
      <c r="F290" s="230"/>
      <c r="G290" s="200"/>
      <c r="H290" s="201">
        <f>SUM(H249:H289)</f>
        <v>0</v>
      </c>
    </row>
    <row r="291" spans="1:8" ht="15.75" thickTop="1">
      <c r="A291" s="270" t="s">
        <v>11</v>
      </c>
      <c r="B291" s="270"/>
      <c r="D291" s="336"/>
      <c r="E291" s="336"/>
      <c r="F291" s="336"/>
      <c r="G291" s="202"/>
      <c r="H291" s="202"/>
    </row>
    <row r="292" spans="1:8">
      <c r="A292" s="270" t="s">
        <v>11</v>
      </c>
      <c r="B292" s="270"/>
      <c r="C292" s="220"/>
      <c r="D292" s="235"/>
      <c r="E292" s="34"/>
      <c r="F292" s="195"/>
      <c r="G292" s="192"/>
      <c r="H292" s="193"/>
    </row>
    <row r="293" spans="1:8">
      <c r="A293" s="270" t="s">
        <v>11</v>
      </c>
      <c r="B293" s="270"/>
      <c r="C293" s="221"/>
      <c r="D293" s="35" t="s">
        <v>115</v>
      </c>
      <c r="E293" s="204"/>
      <c r="F293" s="195"/>
      <c r="G293" s="192"/>
      <c r="H293" s="193"/>
    </row>
    <row r="294" spans="1:8">
      <c r="A294" s="270" t="s">
        <v>11</v>
      </c>
      <c r="B294" s="270"/>
      <c r="C294" s="221"/>
      <c r="D294" s="36"/>
      <c r="E294" s="204"/>
      <c r="F294" s="195"/>
      <c r="G294" s="192"/>
      <c r="H294" s="193"/>
    </row>
    <row r="295" spans="1:8">
      <c r="A295" s="270" t="s">
        <v>11</v>
      </c>
      <c r="B295" s="270"/>
      <c r="C295" s="221"/>
      <c r="D295" s="35" t="s">
        <v>159</v>
      </c>
      <c r="E295" s="204"/>
      <c r="F295" s="195"/>
      <c r="G295" s="192"/>
      <c r="H295" s="193"/>
    </row>
    <row r="296" spans="1:8" ht="28.5">
      <c r="A296" s="270" t="s">
        <v>11</v>
      </c>
      <c r="B296" s="270"/>
      <c r="C296" s="221" t="s">
        <v>36</v>
      </c>
      <c r="D296" s="36" t="s">
        <v>125</v>
      </c>
      <c r="E296" s="204" t="s">
        <v>0</v>
      </c>
      <c r="F296" s="195"/>
      <c r="G296" s="192"/>
      <c r="H296" s="193">
        <f>F296*G296</f>
        <v>0</v>
      </c>
    </row>
    <row r="297" spans="1:8">
      <c r="A297" s="270" t="s">
        <v>11</v>
      </c>
      <c r="B297" s="270"/>
      <c r="C297" s="220"/>
      <c r="D297" s="235"/>
      <c r="E297" s="34"/>
      <c r="F297" s="195"/>
      <c r="G297" s="192"/>
      <c r="H297" s="193"/>
    </row>
    <row r="298" spans="1:8">
      <c r="A298" s="270" t="s">
        <v>11</v>
      </c>
      <c r="B298" s="270"/>
      <c r="C298" s="224"/>
      <c r="D298" s="211"/>
      <c r="E298" s="34"/>
      <c r="F298" s="195"/>
      <c r="G298" s="192"/>
      <c r="H298" s="193"/>
    </row>
    <row r="299" spans="1:8">
      <c r="A299" s="270" t="s">
        <v>11</v>
      </c>
      <c r="B299" s="270"/>
      <c r="C299" s="224"/>
      <c r="D299" s="214"/>
      <c r="E299" s="34"/>
      <c r="F299" s="195"/>
      <c r="G299" s="192"/>
      <c r="H299" s="193"/>
    </row>
    <row r="300" spans="1:8">
      <c r="A300" s="270" t="s">
        <v>11</v>
      </c>
      <c r="B300" s="270"/>
      <c r="C300" s="224"/>
      <c r="D300" s="215"/>
      <c r="E300" s="212"/>
      <c r="F300" s="195"/>
      <c r="G300" s="192"/>
      <c r="H300" s="193"/>
    </row>
    <row r="301" spans="1:8">
      <c r="A301" s="270" t="s">
        <v>11</v>
      </c>
      <c r="B301" s="270"/>
      <c r="C301" s="224"/>
      <c r="D301" s="214"/>
      <c r="E301" s="34"/>
      <c r="F301" s="195"/>
      <c r="G301" s="192"/>
      <c r="H301" s="193"/>
    </row>
    <row r="302" spans="1:8">
      <c r="A302" s="270" t="s">
        <v>11</v>
      </c>
      <c r="B302" s="270"/>
      <c r="C302" s="224"/>
      <c r="D302" s="215"/>
      <c r="E302" s="212"/>
      <c r="F302" s="195"/>
      <c r="G302" s="192"/>
      <c r="H302" s="193"/>
    </row>
    <row r="303" spans="1:8">
      <c r="A303" s="270" t="s">
        <v>11</v>
      </c>
      <c r="B303" s="270"/>
      <c r="C303" s="220"/>
      <c r="D303" s="235"/>
      <c r="E303" s="34"/>
      <c r="F303" s="195"/>
      <c r="G303" s="192"/>
      <c r="H303" s="193"/>
    </row>
    <row r="304" spans="1:8">
      <c r="A304" s="270" t="s">
        <v>11</v>
      </c>
      <c r="B304" s="270"/>
      <c r="C304" s="220"/>
      <c r="D304" s="235"/>
      <c r="E304" s="34"/>
      <c r="F304" s="195"/>
      <c r="G304" s="192"/>
      <c r="H304" s="193"/>
    </row>
    <row r="305" spans="1:8">
      <c r="A305" s="270" t="s">
        <v>11</v>
      </c>
      <c r="B305" s="270"/>
      <c r="C305" s="220"/>
      <c r="D305" s="235"/>
      <c r="E305" s="34"/>
      <c r="F305" s="195"/>
      <c r="G305" s="192"/>
      <c r="H305" s="193"/>
    </row>
    <row r="306" spans="1:8">
      <c r="A306" s="270" t="s">
        <v>11</v>
      </c>
      <c r="B306" s="270"/>
      <c r="C306" s="220"/>
      <c r="D306" s="235"/>
      <c r="E306" s="34"/>
      <c r="F306" s="195"/>
      <c r="G306" s="192"/>
      <c r="H306" s="193"/>
    </row>
    <row r="307" spans="1:8">
      <c r="A307" s="270" t="s">
        <v>11</v>
      </c>
      <c r="B307" s="270"/>
      <c r="C307" s="220"/>
      <c r="D307" s="235"/>
      <c r="E307" s="34"/>
      <c r="F307" s="195"/>
      <c r="G307" s="192"/>
      <c r="H307" s="193"/>
    </row>
    <row r="308" spans="1:8">
      <c r="A308" s="270" t="s">
        <v>11</v>
      </c>
      <c r="B308" s="270"/>
      <c r="C308" s="220"/>
      <c r="D308" s="235"/>
      <c r="E308" s="34"/>
      <c r="F308" s="195"/>
      <c r="G308" s="192"/>
      <c r="H308" s="193"/>
    </row>
    <row r="309" spans="1:8">
      <c r="A309" s="270" t="s">
        <v>11</v>
      </c>
      <c r="B309" s="270"/>
      <c r="C309" s="220"/>
      <c r="D309" s="235"/>
      <c r="E309" s="34"/>
      <c r="F309" s="195"/>
      <c r="G309" s="192"/>
      <c r="H309" s="193"/>
    </row>
    <row r="310" spans="1:8">
      <c r="A310" s="270" t="s">
        <v>11</v>
      </c>
      <c r="B310" s="270"/>
      <c r="C310" s="220"/>
      <c r="D310" s="235"/>
      <c r="E310" s="34"/>
      <c r="F310" s="195"/>
      <c r="G310" s="192"/>
      <c r="H310" s="193"/>
    </row>
    <row r="311" spans="1:8">
      <c r="A311" s="270" t="s">
        <v>11</v>
      </c>
      <c r="B311" s="270"/>
      <c r="C311" s="220"/>
      <c r="D311" s="235"/>
      <c r="E311" s="34"/>
      <c r="F311" s="195"/>
      <c r="G311" s="192"/>
      <c r="H311" s="193"/>
    </row>
    <row r="312" spans="1:8">
      <c r="A312" s="270" t="s">
        <v>11</v>
      </c>
      <c r="B312" s="270"/>
      <c r="C312" s="220"/>
      <c r="D312" s="235"/>
      <c r="E312" s="34"/>
      <c r="F312" s="195"/>
      <c r="G312" s="192"/>
      <c r="H312" s="193"/>
    </row>
    <row r="313" spans="1:8">
      <c r="A313" s="270" t="s">
        <v>11</v>
      </c>
      <c r="B313" s="270"/>
      <c r="C313" s="220"/>
      <c r="D313" s="235"/>
      <c r="E313" s="34"/>
      <c r="F313" s="195"/>
      <c r="G313" s="192"/>
      <c r="H313" s="193"/>
    </row>
    <row r="314" spans="1:8">
      <c r="A314" s="270" t="s">
        <v>11</v>
      </c>
      <c r="B314" s="270"/>
      <c r="C314" s="220"/>
      <c r="D314" s="235"/>
      <c r="E314" s="34"/>
      <c r="F314" s="195"/>
      <c r="G314" s="192"/>
      <c r="H314" s="193"/>
    </row>
    <row r="315" spans="1:8">
      <c r="A315" s="270" t="s">
        <v>11</v>
      </c>
      <c r="B315" s="270"/>
      <c r="C315" s="220"/>
      <c r="D315" s="235"/>
      <c r="E315" s="34"/>
      <c r="F315" s="195"/>
      <c r="G315" s="192"/>
      <c r="H315" s="193"/>
    </row>
    <row r="316" spans="1:8">
      <c r="A316" s="270" t="s">
        <v>11</v>
      </c>
      <c r="B316" s="270"/>
      <c r="C316" s="220"/>
      <c r="D316" s="235"/>
      <c r="E316" s="34"/>
      <c r="F316" s="195"/>
      <c r="G316" s="192"/>
      <c r="H316" s="193"/>
    </row>
    <row r="317" spans="1:8">
      <c r="A317" s="270" t="s">
        <v>11</v>
      </c>
      <c r="B317" s="270"/>
      <c r="C317" s="220"/>
      <c r="D317" s="235"/>
      <c r="E317" s="34"/>
      <c r="F317" s="195"/>
      <c r="G317" s="192"/>
      <c r="H317" s="193"/>
    </row>
    <row r="318" spans="1:8">
      <c r="A318" s="270" t="s">
        <v>11</v>
      </c>
      <c r="B318" s="270"/>
      <c r="C318" s="220"/>
      <c r="D318" s="235"/>
      <c r="E318" s="34"/>
      <c r="F318" s="195"/>
      <c r="G318" s="192"/>
      <c r="H318" s="193"/>
    </row>
    <row r="319" spans="1:8">
      <c r="A319" s="270" t="s">
        <v>11</v>
      </c>
      <c r="B319" s="270"/>
      <c r="C319" s="220"/>
      <c r="D319" s="235"/>
      <c r="E319" s="34"/>
      <c r="F319" s="195"/>
      <c r="G319" s="192"/>
      <c r="H319" s="193"/>
    </row>
    <row r="320" spans="1:8">
      <c r="A320" s="270" t="s">
        <v>11</v>
      </c>
      <c r="B320" s="270"/>
      <c r="C320" s="220"/>
      <c r="D320" s="235"/>
      <c r="E320" s="34"/>
      <c r="F320" s="195"/>
      <c r="G320" s="192"/>
      <c r="H320" s="193"/>
    </row>
    <row r="321" spans="1:8">
      <c r="A321" s="270" t="s">
        <v>11</v>
      </c>
      <c r="B321" s="270"/>
      <c r="C321" s="220"/>
      <c r="D321" s="235"/>
      <c r="E321" s="34"/>
      <c r="F321" s="195"/>
      <c r="G321" s="192"/>
      <c r="H321" s="193"/>
    </row>
    <row r="322" spans="1:8">
      <c r="A322" s="270" t="s">
        <v>11</v>
      </c>
      <c r="B322" s="270"/>
      <c r="C322" s="220"/>
      <c r="D322" s="235"/>
      <c r="E322" s="34"/>
      <c r="F322" s="195"/>
      <c r="G322" s="192"/>
      <c r="H322" s="193"/>
    </row>
    <row r="323" spans="1:8">
      <c r="A323" s="270" t="s">
        <v>11</v>
      </c>
      <c r="B323" s="270"/>
      <c r="C323" s="220"/>
      <c r="D323" s="235"/>
      <c r="E323" s="34"/>
      <c r="F323" s="195"/>
      <c r="G323" s="192"/>
      <c r="H323" s="193"/>
    </row>
    <row r="324" spans="1:8">
      <c r="A324" s="270" t="s">
        <v>11</v>
      </c>
      <c r="B324" s="270"/>
      <c r="C324" s="220"/>
      <c r="D324" s="235"/>
      <c r="E324" s="34"/>
      <c r="F324" s="195"/>
      <c r="G324" s="192"/>
      <c r="H324" s="193"/>
    </row>
    <row r="325" spans="1:8">
      <c r="A325" s="270" t="s">
        <v>11</v>
      </c>
      <c r="B325" s="270"/>
      <c r="C325" s="220"/>
      <c r="D325" s="235"/>
      <c r="E325" s="34"/>
      <c r="F325" s="195"/>
      <c r="G325" s="192"/>
      <c r="H325" s="193"/>
    </row>
    <row r="326" spans="1:8">
      <c r="A326" s="270" t="s">
        <v>11</v>
      </c>
      <c r="B326" s="270"/>
      <c r="C326" s="220"/>
      <c r="D326" s="235"/>
      <c r="E326" s="34"/>
      <c r="F326" s="195"/>
      <c r="G326" s="192"/>
      <c r="H326" s="193"/>
    </row>
    <row r="327" spans="1:8">
      <c r="A327" s="270" t="s">
        <v>11</v>
      </c>
      <c r="B327" s="270"/>
      <c r="C327" s="220"/>
      <c r="D327" s="235"/>
      <c r="E327" s="34"/>
      <c r="F327" s="195"/>
      <c r="G327" s="192"/>
      <c r="H327" s="193"/>
    </row>
    <row r="328" spans="1:8">
      <c r="A328" s="270" t="s">
        <v>11</v>
      </c>
      <c r="B328" s="270"/>
      <c r="C328" s="220"/>
      <c r="D328" s="235"/>
      <c r="E328" s="34"/>
      <c r="F328" s="195"/>
      <c r="G328" s="192"/>
      <c r="H328" s="193"/>
    </row>
    <row r="329" spans="1:8">
      <c r="A329" s="270" t="s">
        <v>11</v>
      </c>
      <c r="B329" s="270"/>
      <c r="C329" s="220"/>
      <c r="D329" s="235"/>
      <c r="E329" s="34"/>
      <c r="F329" s="195"/>
      <c r="G329" s="192"/>
      <c r="H329" s="193"/>
    </row>
    <row r="330" spans="1:8">
      <c r="A330" s="270" t="s">
        <v>11</v>
      </c>
      <c r="B330" s="270"/>
      <c r="C330" s="220"/>
      <c r="D330" s="235"/>
      <c r="E330" s="34"/>
      <c r="F330" s="195"/>
      <c r="G330" s="192"/>
      <c r="H330" s="193"/>
    </row>
    <row r="331" spans="1:8">
      <c r="A331" s="270" t="s">
        <v>11</v>
      </c>
      <c r="B331" s="270"/>
      <c r="C331" s="220"/>
      <c r="D331" s="235"/>
      <c r="E331" s="34"/>
      <c r="F331" s="195"/>
      <c r="G331" s="192"/>
      <c r="H331" s="193"/>
    </row>
    <row r="332" spans="1:8">
      <c r="A332" s="270" t="s">
        <v>11</v>
      </c>
      <c r="B332" s="270"/>
      <c r="C332" s="220"/>
      <c r="D332" s="235"/>
      <c r="E332" s="34"/>
      <c r="F332" s="195"/>
      <c r="G332" s="192"/>
      <c r="H332" s="193"/>
    </row>
    <row r="333" spans="1:8">
      <c r="A333" s="270" t="s">
        <v>11</v>
      </c>
      <c r="B333" s="270"/>
      <c r="C333" s="220"/>
      <c r="D333" s="235"/>
      <c r="E333" s="34"/>
      <c r="F333" s="195"/>
      <c r="G333" s="192"/>
      <c r="H333" s="193"/>
    </row>
    <row r="334" spans="1:8">
      <c r="A334" s="270" t="s">
        <v>11</v>
      </c>
      <c r="B334" s="270"/>
      <c r="C334" s="220"/>
      <c r="D334" s="235"/>
      <c r="E334" s="34"/>
      <c r="F334" s="195"/>
      <c r="G334" s="192"/>
      <c r="H334" s="193"/>
    </row>
    <row r="335" spans="1:8">
      <c r="A335" s="270" t="s">
        <v>11</v>
      </c>
      <c r="B335" s="270"/>
      <c r="C335" s="220"/>
      <c r="D335" s="235"/>
      <c r="E335" s="34"/>
      <c r="F335" s="195"/>
      <c r="G335" s="192"/>
      <c r="H335" s="193"/>
    </row>
    <row r="336" spans="1:8">
      <c r="A336" s="270" t="s">
        <v>11</v>
      </c>
      <c r="B336" s="270"/>
      <c r="C336" s="220"/>
      <c r="D336" s="235"/>
      <c r="E336" s="34"/>
      <c r="F336" s="195"/>
      <c r="G336" s="192"/>
      <c r="H336" s="193"/>
    </row>
    <row r="337" spans="1:8" ht="15.75" customHeight="1" thickBot="1">
      <c r="A337" s="270" t="s">
        <v>11</v>
      </c>
      <c r="B337" s="270"/>
      <c r="C337" s="274"/>
      <c r="D337" s="246" t="s">
        <v>160</v>
      </c>
      <c r="E337" s="279"/>
      <c r="F337" s="230"/>
      <c r="G337" s="200"/>
      <c r="H337" s="201">
        <f>SUM(H293:H336)</f>
        <v>0</v>
      </c>
    </row>
    <row r="338" spans="1:8" ht="15.75" thickTop="1">
      <c r="A338" s="270" t="s">
        <v>11</v>
      </c>
      <c r="B338" s="270"/>
      <c r="D338" s="336"/>
      <c r="E338" s="336"/>
      <c r="F338" s="336"/>
      <c r="G338" s="202"/>
      <c r="H338" s="202"/>
    </row>
    <row r="339" spans="1:8">
      <c r="A339" s="270" t="s">
        <v>11</v>
      </c>
      <c r="B339" s="270"/>
      <c r="C339" s="220"/>
      <c r="D339" s="235"/>
      <c r="E339" s="34"/>
      <c r="F339" s="195"/>
      <c r="G339" s="192"/>
      <c r="H339" s="193"/>
    </row>
    <row r="340" spans="1:8">
      <c r="A340" s="270" t="s">
        <v>11</v>
      </c>
      <c r="B340" s="270"/>
      <c r="C340" s="221"/>
      <c r="D340" s="35" t="s">
        <v>119</v>
      </c>
      <c r="E340" s="239"/>
      <c r="F340" s="195"/>
      <c r="G340" s="192"/>
      <c r="H340" s="193"/>
    </row>
    <row r="341" spans="1:8">
      <c r="A341" s="270" t="s">
        <v>11</v>
      </c>
      <c r="B341" s="270"/>
      <c r="C341" s="221"/>
      <c r="D341" s="35"/>
      <c r="E341" s="204"/>
      <c r="F341" s="195"/>
      <c r="G341" s="192"/>
      <c r="H341" s="193"/>
    </row>
    <row r="342" spans="1:8">
      <c r="A342" s="270" t="s">
        <v>11</v>
      </c>
      <c r="B342" s="270"/>
      <c r="C342" s="225"/>
      <c r="D342" s="12" t="s">
        <v>50</v>
      </c>
      <c r="E342" s="11"/>
      <c r="F342" s="13"/>
      <c r="G342" s="192"/>
      <c r="H342" s="193"/>
    </row>
    <row r="343" spans="1:8" ht="58.5">
      <c r="A343" s="270" t="s">
        <v>11</v>
      </c>
      <c r="B343" s="270"/>
      <c r="C343" s="223" t="s">
        <v>36</v>
      </c>
      <c r="D343" s="10" t="s">
        <v>147</v>
      </c>
      <c r="E343" s="11" t="s">
        <v>25</v>
      </c>
      <c r="F343" s="228">
        <v>0</v>
      </c>
      <c r="G343" s="192"/>
      <c r="H343" s="193">
        <f>2000000*F343</f>
        <v>0</v>
      </c>
    </row>
    <row r="344" spans="1:8">
      <c r="A344" s="270" t="s">
        <v>11</v>
      </c>
      <c r="B344" s="270"/>
      <c r="C344" s="223"/>
      <c r="D344" s="10"/>
      <c r="E344" s="11"/>
      <c r="F344" s="228"/>
      <c r="G344" s="192"/>
      <c r="H344" s="193"/>
    </row>
    <row r="345" spans="1:8">
      <c r="A345" s="270" t="s">
        <v>11</v>
      </c>
      <c r="B345" s="270"/>
      <c r="C345" s="223"/>
      <c r="D345" s="12" t="s">
        <v>51</v>
      </c>
      <c r="E345" s="11"/>
      <c r="F345" s="13"/>
      <c r="G345" s="192"/>
      <c r="H345" s="193"/>
    </row>
    <row r="346" spans="1:8" ht="72">
      <c r="A346" s="270" t="s">
        <v>11</v>
      </c>
      <c r="B346" s="270"/>
      <c r="C346" s="223" t="s">
        <v>37</v>
      </c>
      <c r="D346" s="10" t="s">
        <v>192</v>
      </c>
      <c r="E346" s="11" t="s">
        <v>25</v>
      </c>
      <c r="F346" s="228">
        <v>0</v>
      </c>
      <c r="G346" s="192"/>
      <c r="H346" s="193">
        <f>2000000*F346</f>
        <v>0</v>
      </c>
    </row>
    <row r="347" spans="1:8">
      <c r="A347" s="270" t="s">
        <v>11</v>
      </c>
      <c r="B347" s="270"/>
      <c r="C347" s="223"/>
      <c r="D347" s="10"/>
      <c r="E347" s="11"/>
      <c r="F347" s="13"/>
      <c r="G347" s="192"/>
      <c r="H347" s="193"/>
    </row>
    <row r="348" spans="1:8" ht="57" customHeight="1">
      <c r="A348" s="270" t="s">
        <v>11</v>
      </c>
      <c r="B348" s="270"/>
      <c r="C348" s="223" t="s">
        <v>38</v>
      </c>
      <c r="D348" s="10" t="s">
        <v>142</v>
      </c>
      <c r="E348" s="11" t="s">
        <v>1</v>
      </c>
      <c r="F348" s="13"/>
      <c r="G348" s="192"/>
      <c r="H348" s="193">
        <f>F348*G348</f>
        <v>0</v>
      </c>
    </row>
    <row r="349" spans="1:8">
      <c r="A349" s="270" t="s">
        <v>11</v>
      </c>
      <c r="B349" s="270"/>
      <c r="C349" s="223"/>
      <c r="D349" s="10"/>
      <c r="E349" s="11"/>
      <c r="F349" s="13"/>
      <c r="G349" s="192"/>
      <c r="H349" s="193"/>
    </row>
    <row r="350" spans="1:8" ht="99.75">
      <c r="A350" s="270" t="s">
        <v>11</v>
      </c>
      <c r="B350" s="270"/>
      <c r="C350" s="223" t="s">
        <v>39</v>
      </c>
      <c r="D350" s="240" t="s">
        <v>211</v>
      </c>
      <c r="E350" s="19" t="s">
        <v>10</v>
      </c>
      <c r="F350" s="13"/>
      <c r="G350" s="192"/>
      <c r="H350" s="193">
        <f>F350*G350</f>
        <v>0</v>
      </c>
    </row>
    <row r="351" spans="1:8">
      <c r="A351" s="270" t="s">
        <v>11</v>
      </c>
      <c r="B351" s="270"/>
      <c r="C351" s="223"/>
      <c r="D351" s="18"/>
      <c r="E351" s="19"/>
      <c r="F351" s="228"/>
      <c r="G351" s="192"/>
      <c r="H351" s="193"/>
    </row>
    <row r="352" spans="1:8">
      <c r="A352" s="270" t="s">
        <v>11</v>
      </c>
      <c r="B352" s="270"/>
      <c r="C352" s="223"/>
      <c r="D352" s="20"/>
      <c r="E352" s="19"/>
      <c r="F352" s="13"/>
      <c r="G352" s="192"/>
      <c r="H352" s="193"/>
    </row>
    <row r="353" spans="1:8">
      <c r="A353" s="270" t="s">
        <v>11</v>
      </c>
      <c r="B353" s="270"/>
      <c r="C353" s="223"/>
      <c r="D353" s="20"/>
      <c r="E353" s="19"/>
      <c r="F353" s="13"/>
      <c r="G353" s="192"/>
      <c r="H353" s="193"/>
    </row>
    <row r="354" spans="1:8">
      <c r="A354" s="270" t="s">
        <v>11</v>
      </c>
      <c r="B354" s="270"/>
      <c r="C354" s="223"/>
      <c r="D354" s="20"/>
      <c r="E354" s="19"/>
      <c r="F354" s="13"/>
      <c r="G354" s="192"/>
      <c r="H354" s="193"/>
    </row>
    <row r="355" spans="1:8">
      <c r="A355" s="270" t="s">
        <v>11</v>
      </c>
      <c r="B355" s="270"/>
      <c r="C355" s="223"/>
      <c r="D355" s="20"/>
      <c r="E355" s="19"/>
      <c r="F355" s="228"/>
      <c r="G355" s="192"/>
      <c r="H355" s="193"/>
    </row>
    <row r="356" spans="1:8">
      <c r="A356" s="270" t="s">
        <v>11</v>
      </c>
      <c r="B356" s="270"/>
      <c r="C356" s="223"/>
      <c r="D356" s="20"/>
      <c r="E356" s="19"/>
      <c r="F356" s="13"/>
      <c r="G356" s="192"/>
      <c r="H356" s="193"/>
    </row>
    <row r="357" spans="1:8">
      <c r="A357" s="270" t="s">
        <v>11</v>
      </c>
      <c r="B357" s="270"/>
      <c r="C357" s="223"/>
      <c r="D357" s="10"/>
      <c r="E357" s="11"/>
      <c r="F357" s="228"/>
      <c r="G357" s="192"/>
      <c r="H357" s="193"/>
    </row>
    <row r="358" spans="1:8">
      <c r="A358" s="270" t="s">
        <v>11</v>
      </c>
      <c r="B358" s="270"/>
      <c r="C358" s="220"/>
      <c r="D358" s="235"/>
      <c r="E358" s="34"/>
      <c r="F358" s="195"/>
      <c r="G358" s="192"/>
      <c r="H358" s="193"/>
    </row>
    <row r="359" spans="1:8">
      <c r="A359" s="270" t="s">
        <v>11</v>
      </c>
      <c r="B359" s="270"/>
      <c r="C359" s="220"/>
      <c r="D359" s="235"/>
      <c r="E359" s="34"/>
      <c r="F359" s="195"/>
      <c r="G359" s="192"/>
      <c r="H359" s="193"/>
    </row>
    <row r="360" spans="1:8">
      <c r="A360" s="270" t="s">
        <v>11</v>
      </c>
      <c r="B360" s="270"/>
      <c r="C360" s="220"/>
      <c r="D360" s="235"/>
      <c r="E360" s="34"/>
      <c r="F360" s="195"/>
      <c r="G360" s="192"/>
      <c r="H360" s="193"/>
    </row>
    <row r="361" spans="1:8">
      <c r="A361" s="270" t="s">
        <v>11</v>
      </c>
      <c r="B361" s="270"/>
      <c r="C361" s="220"/>
      <c r="D361" s="235"/>
      <c r="E361" s="34"/>
      <c r="F361" s="195"/>
      <c r="G361" s="192"/>
      <c r="H361" s="193"/>
    </row>
    <row r="362" spans="1:8">
      <c r="A362" s="270" t="s">
        <v>11</v>
      </c>
      <c r="B362" s="270"/>
      <c r="C362" s="220"/>
      <c r="D362" s="235"/>
      <c r="E362" s="34"/>
      <c r="F362" s="195"/>
      <c r="G362" s="192"/>
      <c r="H362" s="193"/>
    </row>
    <row r="363" spans="1:8">
      <c r="A363" s="270" t="s">
        <v>11</v>
      </c>
      <c r="B363" s="270"/>
      <c r="C363" s="220"/>
      <c r="D363" s="235"/>
      <c r="E363" s="34"/>
      <c r="F363" s="195"/>
      <c r="G363" s="192"/>
      <c r="H363" s="193"/>
    </row>
    <row r="364" spans="1:8">
      <c r="A364" s="270" t="s">
        <v>11</v>
      </c>
      <c r="B364" s="270"/>
      <c r="C364" s="220"/>
      <c r="D364" s="235"/>
      <c r="E364" s="34"/>
      <c r="F364" s="195"/>
      <c r="G364" s="192"/>
      <c r="H364" s="193"/>
    </row>
    <row r="365" spans="1:8">
      <c r="A365" s="270" t="s">
        <v>11</v>
      </c>
      <c r="B365" s="270"/>
      <c r="C365" s="220"/>
      <c r="D365" s="235"/>
      <c r="E365" s="34"/>
      <c r="F365" s="195"/>
      <c r="G365" s="192"/>
      <c r="H365" s="193"/>
    </row>
    <row r="366" spans="1:8">
      <c r="A366" s="270" t="s">
        <v>11</v>
      </c>
      <c r="B366" s="270"/>
      <c r="C366" s="220"/>
      <c r="D366" s="235"/>
      <c r="E366" s="34"/>
      <c r="F366" s="195"/>
      <c r="G366" s="192"/>
      <c r="H366" s="193"/>
    </row>
    <row r="367" spans="1:8">
      <c r="A367" s="270" t="s">
        <v>11</v>
      </c>
      <c r="B367" s="270"/>
      <c r="C367" s="220"/>
      <c r="D367" s="235"/>
      <c r="E367" s="34"/>
      <c r="F367" s="195"/>
      <c r="G367" s="192"/>
      <c r="H367" s="193"/>
    </row>
    <row r="368" spans="1:8">
      <c r="A368" s="270" t="s">
        <v>11</v>
      </c>
      <c r="B368" s="270"/>
      <c r="C368" s="220"/>
      <c r="D368" s="235"/>
      <c r="E368" s="34"/>
      <c r="F368" s="195"/>
      <c r="G368" s="192"/>
      <c r="H368" s="193"/>
    </row>
    <row r="369" spans="1:8">
      <c r="A369" s="270" t="s">
        <v>11</v>
      </c>
      <c r="B369" s="270"/>
      <c r="C369" s="220"/>
      <c r="D369" s="235"/>
      <c r="E369" s="34"/>
      <c r="F369" s="195"/>
      <c r="G369" s="192"/>
      <c r="H369" s="193"/>
    </row>
    <row r="370" spans="1:8">
      <c r="A370" s="270" t="s">
        <v>11</v>
      </c>
      <c r="B370" s="270"/>
      <c r="C370" s="220"/>
      <c r="D370" s="235"/>
      <c r="E370" s="34"/>
      <c r="F370" s="195"/>
      <c r="G370" s="192"/>
      <c r="H370" s="193"/>
    </row>
    <row r="371" spans="1:8">
      <c r="A371" s="270" t="s">
        <v>11</v>
      </c>
      <c r="B371" s="270"/>
      <c r="C371" s="220"/>
      <c r="D371" s="235"/>
      <c r="E371" s="34"/>
      <c r="F371" s="195"/>
      <c r="G371" s="192"/>
      <c r="H371" s="193"/>
    </row>
    <row r="372" spans="1:8" ht="15.75" customHeight="1" thickBot="1">
      <c r="A372" s="270" t="s">
        <v>11</v>
      </c>
      <c r="B372" s="270"/>
      <c r="C372" s="274"/>
      <c r="D372" s="246" t="s">
        <v>160</v>
      </c>
      <c r="E372" s="279"/>
      <c r="F372" s="230"/>
      <c r="G372" s="200"/>
      <c r="H372" s="201">
        <f>SUM(H340:H371)</f>
        <v>0</v>
      </c>
    </row>
    <row r="373" spans="1:8" ht="15.75" thickTop="1">
      <c r="A373" s="270" t="s">
        <v>11</v>
      </c>
      <c r="B373" s="270"/>
      <c r="D373" s="336"/>
      <c r="E373" s="336"/>
      <c r="F373" s="336"/>
      <c r="G373" s="202"/>
      <c r="H373" s="202"/>
    </row>
    <row r="374" spans="1:8">
      <c r="A374" s="270" t="s">
        <v>11</v>
      </c>
      <c r="B374" s="270"/>
      <c r="C374" s="220"/>
      <c r="D374" s="235"/>
      <c r="E374" s="34"/>
      <c r="F374" s="195"/>
      <c r="G374" s="192"/>
      <c r="H374" s="193"/>
    </row>
    <row r="375" spans="1:8">
      <c r="A375" s="270" t="s">
        <v>11</v>
      </c>
      <c r="B375" s="270"/>
      <c r="C375" s="221"/>
      <c r="D375" s="35" t="s">
        <v>121</v>
      </c>
      <c r="E375" s="204"/>
      <c r="F375" s="195"/>
      <c r="G375" s="192"/>
      <c r="H375" s="193"/>
    </row>
    <row r="376" spans="1:8">
      <c r="A376" s="270" t="s">
        <v>11</v>
      </c>
      <c r="B376" s="270"/>
      <c r="C376" s="221"/>
      <c r="D376" s="35" t="s">
        <v>128</v>
      </c>
      <c r="E376" s="204"/>
      <c r="F376" s="195"/>
      <c r="G376" s="192"/>
      <c r="H376" s="193"/>
    </row>
    <row r="377" spans="1:8" ht="86.25" customHeight="1">
      <c r="A377" s="270" t="s">
        <v>11</v>
      </c>
      <c r="B377" s="270"/>
      <c r="C377" s="223" t="s">
        <v>36</v>
      </c>
      <c r="D377" s="10" t="s">
        <v>143</v>
      </c>
      <c r="E377" s="11" t="s">
        <v>10</v>
      </c>
      <c r="F377" s="13">
        <v>2</v>
      </c>
      <c r="G377" s="192"/>
      <c r="H377" s="193">
        <f>F377*G377</f>
        <v>0</v>
      </c>
    </row>
    <row r="378" spans="1:8">
      <c r="A378" s="270" t="s">
        <v>11</v>
      </c>
      <c r="B378" s="270"/>
      <c r="C378" s="223"/>
      <c r="D378" s="35" t="s">
        <v>134</v>
      </c>
      <c r="E378" s="11"/>
      <c r="F378" s="228"/>
      <c r="G378" s="192"/>
      <c r="H378" s="193"/>
    </row>
    <row r="379" spans="1:8" ht="73.5" customHeight="1">
      <c r="A379" s="270" t="s">
        <v>11</v>
      </c>
      <c r="B379" s="270"/>
      <c r="C379" s="223" t="s">
        <v>37</v>
      </c>
      <c r="D379" s="10" t="s">
        <v>204</v>
      </c>
      <c r="E379" s="11" t="s">
        <v>10</v>
      </c>
      <c r="F379" s="13"/>
      <c r="G379" s="192"/>
      <c r="H379" s="193">
        <f>F379*G379</f>
        <v>0</v>
      </c>
    </row>
    <row r="380" spans="1:8" ht="57.75" customHeight="1">
      <c r="A380" s="270" t="s">
        <v>11</v>
      </c>
      <c r="B380" s="270"/>
      <c r="C380" s="223" t="s">
        <v>38</v>
      </c>
      <c r="D380" s="10" t="s">
        <v>135</v>
      </c>
      <c r="E380" s="11" t="s">
        <v>7</v>
      </c>
      <c r="F380" s="13"/>
      <c r="G380" s="192"/>
      <c r="H380" s="193">
        <f>F380*G380</f>
        <v>0</v>
      </c>
    </row>
    <row r="381" spans="1:8">
      <c r="A381" s="270" t="s">
        <v>11</v>
      </c>
      <c r="B381" s="270"/>
      <c r="C381" s="223"/>
      <c r="D381" s="10"/>
      <c r="E381" s="11"/>
      <c r="F381" s="228"/>
      <c r="G381" s="192"/>
      <c r="H381" s="193"/>
    </row>
    <row r="382" spans="1:8">
      <c r="A382" s="270" t="s">
        <v>11</v>
      </c>
      <c r="B382" s="270"/>
      <c r="C382" s="223"/>
      <c r="D382" s="12" t="s">
        <v>129</v>
      </c>
      <c r="E382" s="11"/>
      <c r="F382" s="228"/>
      <c r="G382" s="192"/>
      <c r="H382" s="193"/>
    </row>
    <row r="383" spans="1:8" ht="42.75">
      <c r="A383" s="270" t="s">
        <v>11</v>
      </c>
      <c r="B383" s="270"/>
      <c r="C383" s="223" t="s">
        <v>39</v>
      </c>
      <c r="D383" s="233" t="s">
        <v>130</v>
      </c>
      <c r="E383" s="234" t="s">
        <v>34</v>
      </c>
      <c r="F383" s="291">
        <v>3</v>
      </c>
      <c r="G383" s="192"/>
      <c r="H383" s="193">
        <f>F383*G383</f>
        <v>0</v>
      </c>
    </row>
    <row r="384" spans="1:8">
      <c r="A384" s="270" t="s">
        <v>11</v>
      </c>
      <c r="B384" s="270"/>
      <c r="C384" s="223"/>
      <c r="D384" s="20"/>
      <c r="E384" s="19"/>
      <c r="F384" s="228"/>
      <c r="G384" s="192"/>
      <c r="H384" s="193"/>
    </row>
    <row r="385" spans="1:8" ht="42.75">
      <c r="A385" s="270" t="s">
        <v>11</v>
      </c>
      <c r="B385" s="270"/>
      <c r="C385" s="223" t="s">
        <v>40</v>
      </c>
      <c r="D385" s="235" t="s">
        <v>131</v>
      </c>
      <c r="E385" s="236" t="s">
        <v>34</v>
      </c>
      <c r="F385" s="291">
        <v>5</v>
      </c>
      <c r="G385" s="192"/>
      <c r="H385" s="193">
        <f>F385*G385</f>
        <v>0</v>
      </c>
    </row>
    <row r="386" spans="1:8">
      <c r="A386" s="270" t="s">
        <v>11</v>
      </c>
      <c r="B386" s="270"/>
      <c r="C386" s="223"/>
      <c r="D386" s="20"/>
      <c r="E386" s="19"/>
      <c r="F386" s="228"/>
      <c r="G386" s="192"/>
      <c r="H386" s="193"/>
    </row>
    <row r="387" spans="1:8" ht="42.75">
      <c r="A387" s="270" t="s">
        <v>11</v>
      </c>
      <c r="B387" s="270"/>
      <c r="C387" s="223" t="s">
        <v>41</v>
      </c>
      <c r="D387" s="203" t="s">
        <v>132</v>
      </c>
      <c r="E387" s="212" t="s">
        <v>0</v>
      </c>
      <c r="F387" s="13">
        <v>14</v>
      </c>
      <c r="G387" s="192"/>
      <c r="H387" s="193">
        <f>F387*G387</f>
        <v>0</v>
      </c>
    </row>
    <row r="388" spans="1:8">
      <c r="A388" s="270" t="s">
        <v>11</v>
      </c>
      <c r="B388" s="270"/>
      <c r="C388" s="223"/>
      <c r="D388" s="20"/>
      <c r="E388" s="19"/>
      <c r="F388" s="13"/>
      <c r="G388" s="192"/>
      <c r="H388" s="193"/>
    </row>
    <row r="389" spans="1:8" ht="85.5">
      <c r="A389" s="270" t="s">
        <v>11</v>
      </c>
      <c r="B389" s="270"/>
      <c r="C389" s="223" t="s">
        <v>42</v>
      </c>
      <c r="D389" s="20" t="s">
        <v>133</v>
      </c>
      <c r="E389" s="19" t="s">
        <v>1</v>
      </c>
      <c r="F389" s="13">
        <v>20</v>
      </c>
      <c r="G389" s="192"/>
      <c r="H389" s="193">
        <f>F389*G389</f>
        <v>0</v>
      </c>
    </row>
    <row r="390" spans="1:8">
      <c r="A390" s="270" t="s">
        <v>11</v>
      </c>
      <c r="B390" s="270"/>
      <c r="C390" s="220"/>
      <c r="D390" s="235"/>
      <c r="E390" s="34"/>
      <c r="F390" s="195"/>
      <c r="G390" s="192"/>
      <c r="H390" s="193"/>
    </row>
    <row r="391" spans="1:8">
      <c r="A391" s="270" t="s">
        <v>11</v>
      </c>
      <c r="B391" s="270"/>
      <c r="C391" s="242"/>
      <c r="D391" s="243" t="s">
        <v>157</v>
      </c>
      <c r="E391" s="244"/>
      <c r="F391" s="195"/>
      <c r="G391" s="192"/>
      <c r="H391" s="193"/>
    </row>
    <row r="392" spans="1:8" ht="88.5" customHeight="1">
      <c r="A392" s="270" t="s">
        <v>11</v>
      </c>
      <c r="B392" s="270"/>
      <c r="C392" s="242" t="s">
        <v>43</v>
      </c>
      <c r="D392" s="245" t="s">
        <v>158</v>
      </c>
      <c r="E392" s="244" t="s">
        <v>10</v>
      </c>
      <c r="F392" s="195"/>
      <c r="G392" s="192"/>
      <c r="H392" s="193">
        <f>F392*G392</f>
        <v>0</v>
      </c>
    </row>
    <row r="393" spans="1:8">
      <c r="A393" s="270" t="s">
        <v>11</v>
      </c>
      <c r="B393" s="270"/>
      <c r="C393" s="242"/>
      <c r="D393" s="245"/>
      <c r="E393" s="244"/>
      <c r="F393" s="195"/>
      <c r="G393" s="192"/>
      <c r="H393" s="193"/>
    </row>
    <row r="394" spans="1:8" ht="15.75" customHeight="1" thickBot="1">
      <c r="A394" s="270" t="s">
        <v>11</v>
      </c>
      <c r="B394" s="270"/>
      <c r="C394" s="274"/>
      <c r="D394" s="246" t="s">
        <v>160</v>
      </c>
      <c r="E394" s="279"/>
      <c r="F394" s="230"/>
      <c r="G394" s="200"/>
      <c r="H394" s="201">
        <f>SUM(H375:H393)</f>
        <v>0</v>
      </c>
    </row>
    <row r="395" spans="1:8" ht="15.75" thickTop="1">
      <c r="A395" s="270" t="s">
        <v>11</v>
      </c>
      <c r="B395" s="270"/>
      <c r="C395" s="280"/>
      <c r="D395" s="237"/>
      <c r="E395" s="281"/>
      <c r="F395" s="292"/>
      <c r="G395" s="238"/>
      <c r="H395" s="238"/>
    </row>
    <row r="396" spans="1:8">
      <c r="A396" s="270" t="s">
        <v>11</v>
      </c>
      <c r="B396" s="270"/>
      <c r="C396" s="282"/>
      <c r="D396" s="255"/>
      <c r="E396" s="283"/>
      <c r="F396" s="293"/>
      <c r="G396" s="249"/>
      <c r="H396" s="256"/>
    </row>
    <row r="397" spans="1:8">
      <c r="A397" s="270" t="s">
        <v>11</v>
      </c>
      <c r="B397" s="270"/>
      <c r="C397" s="221"/>
      <c r="D397" s="35" t="s">
        <v>136</v>
      </c>
      <c r="E397" s="204"/>
      <c r="F397" s="195"/>
      <c r="G397" s="192"/>
      <c r="H397" s="193"/>
    </row>
    <row r="398" spans="1:8" ht="30">
      <c r="A398" s="270" t="s">
        <v>11</v>
      </c>
      <c r="B398" s="270"/>
      <c r="C398" s="223"/>
      <c r="D398" s="12" t="s">
        <v>175</v>
      </c>
      <c r="E398" s="11"/>
      <c r="F398" s="228"/>
      <c r="G398" s="192"/>
      <c r="H398" s="193"/>
    </row>
    <row r="399" spans="1:8" ht="28.5">
      <c r="A399" s="270" t="s">
        <v>11</v>
      </c>
      <c r="B399" s="270"/>
      <c r="C399" s="223" t="s">
        <v>36</v>
      </c>
      <c r="D399" s="10" t="s">
        <v>205</v>
      </c>
      <c r="E399" s="11" t="s">
        <v>10</v>
      </c>
      <c r="F399" s="13"/>
      <c r="G399" s="192"/>
      <c r="H399" s="193">
        <f>F399*G399</f>
        <v>0</v>
      </c>
    </row>
    <row r="400" spans="1:8" ht="28.5">
      <c r="A400" s="270" t="s">
        <v>11</v>
      </c>
      <c r="B400" s="270"/>
      <c r="C400" s="223" t="s">
        <v>37</v>
      </c>
      <c r="D400" s="10" t="s">
        <v>206</v>
      </c>
      <c r="E400" s="11" t="s">
        <v>10</v>
      </c>
      <c r="F400" s="13"/>
      <c r="G400" s="192"/>
      <c r="H400" s="193">
        <f>F400*G400</f>
        <v>0</v>
      </c>
    </row>
    <row r="401" spans="1:8" ht="29.25" customHeight="1">
      <c r="A401" s="270" t="s">
        <v>11</v>
      </c>
      <c r="B401" s="270"/>
      <c r="C401" s="223" t="s">
        <v>38</v>
      </c>
      <c r="D401" s="10" t="s">
        <v>207</v>
      </c>
      <c r="E401" s="11" t="s">
        <v>10</v>
      </c>
      <c r="F401" s="13"/>
      <c r="G401" s="192"/>
      <c r="H401" s="193">
        <f>F401*G401</f>
        <v>0</v>
      </c>
    </row>
    <row r="402" spans="1:8">
      <c r="A402" s="270" t="s">
        <v>11</v>
      </c>
      <c r="B402" s="270"/>
      <c r="C402" s="223"/>
      <c r="D402" s="10"/>
      <c r="E402" s="11"/>
      <c r="F402" s="228"/>
      <c r="G402" s="192"/>
      <c r="H402" s="193"/>
    </row>
    <row r="403" spans="1:8">
      <c r="A403" s="270" t="s">
        <v>11</v>
      </c>
      <c r="B403" s="270"/>
      <c r="C403" s="223"/>
      <c r="D403" s="12" t="s">
        <v>137</v>
      </c>
      <c r="E403" s="11"/>
      <c r="F403" s="13"/>
      <c r="G403" s="192"/>
      <c r="H403" s="193"/>
    </row>
    <row r="404" spans="1:8">
      <c r="A404" s="270" t="s">
        <v>11</v>
      </c>
      <c r="B404" s="270"/>
      <c r="C404" s="221" t="s">
        <v>39</v>
      </c>
      <c r="D404" s="36" t="s">
        <v>184</v>
      </c>
      <c r="E404" s="204" t="s">
        <v>1</v>
      </c>
      <c r="F404" s="195"/>
      <c r="G404" s="192"/>
      <c r="H404" s="193">
        <f t="shared" ref="H404:H409" si="2">F404*G404</f>
        <v>0</v>
      </c>
    </row>
    <row r="405" spans="1:8">
      <c r="A405" s="270" t="s">
        <v>11</v>
      </c>
      <c r="B405" s="270"/>
      <c r="C405" s="221" t="s">
        <v>40</v>
      </c>
      <c r="D405" s="36" t="s">
        <v>85</v>
      </c>
      <c r="E405" s="204" t="s">
        <v>1</v>
      </c>
      <c r="F405" s="195"/>
      <c r="G405" s="192"/>
      <c r="H405" s="193">
        <f t="shared" si="2"/>
        <v>0</v>
      </c>
    </row>
    <row r="406" spans="1:8">
      <c r="A406" s="270" t="s">
        <v>11</v>
      </c>
      <c r="B406" s="270"/>
      <c r="C406" s="221" t="s">
        <v>41</v>
      </c>
      <c r="D406" s="215" t="s">
        <v>183</v>
      </c>
      <c r="E406" s="204" t="s">
        <v>1</v>
      </c>
      <c r="F406" s="195"/>
      <c r="G406" s="192"/>
      <c r="H406" s="193">
        <f t="shared" si="2"/>
        <v>0</v>
      </c>
    </row>
    <row r="407" spans="1:8" ht="28.5">
      <c r="A407" s="270" t="s">
        <v>11</v>
      </c>
      <c r="B407" s="270"/>
      <c r="C407" s="221" t="s">
        <v>42</v>
      </c>
      <c r="D407" s="215" t="s">
        <v>138</v>
      </c>
      <c r="E407" s="204" t="s">
        <v>1</v>
      </c>
      <c r="F407" s="195"/>
      <c r="G407" s="192"/>
      <c r="H407" s="193">
        <f t="shared" si="2"/>
        <v>0</v>
      </c>
    </row>
    <row r="408" spans="1:8" ht="42.75">
      <c r="A408" s="270" t="s">
        <v>11</v>
      </c>
      <c r="B408" s="270"/>
      <c r="C408" s="221" t="s">
        <v>43</v>
      </c>
      <c r="D408" s="36" t="s">
        <v>126</v>
      </c>
      <c r="E408" s="212" t="s">
        <v>0</v>
      </c>
      <c r="F408" s="195"/>
      <c r="G408" s="192"/>
      <c r="H408" s="193">
        <f t="shared" si="2"/>
        <v>0</v>
      </c>
    </row>
    <row r="409" spans="1:8" ht="28.5">
      <c r="A409" s="270" t="s">
        <v>11</v>
      </c>
      <c r="B409" s="270"/>
      <c r="C409" s="220" t="s">
        <v>45</v>
      </c>
      <c r="D409" s="203" t="s">
        <v>127</v>
      </c>
      <c r="E409" s="204" t="s">
        <v>1</v>
      </c>
      <c r="F409" s="195"/>
      <c r="G409" s="192"/>
      <c r="H409" s="193">
        <f t="shared" si="2"/>
        <v>0</v>
      </c>
    </row>
    <row r="410" spans="1:8">
      <c r="A410" s="270" t="s">
        <v>11</v>
      </c>
      <c r="B410" s="270"/>
      <c r="C410" s="220" t="s">
        <v>46</v>
      </c>
      <c r="D410" s="215" t="s">
        <v>201</v>
      </c>
      <c r="E410" s="204" t="s">
        <v>0</v>
      </c>
      <c r="F410" s="195"/>
      <c r="G410" s="192"/>
      <c r="H410" s="193">
        <f t="shared" ref="H410" si="3">F410*G410</f>
        <v>0</v>
      </c>
    </row>
    <row r="411" spans="1:8">
      <c r="A411" s="270" t="s">
        <v>11</v>
      </c>
      <c r="B411" s="270"/>
      <c r="C411" s="220"/>
      <c r="D411" s="203"/>
      <c r="E411" s="204"/>
      <c r="F411" s="195"/>
      <c r="G411" s="192"/>
      <c r="H411" s="193"/>
    </row>
    <row r="412" spans="1:8">
      <c r="A412" s="270" t="s">
        <v>11</v>
      </c>
      <c r="B412" s="270"/>
      <c r="C412" s="222"/>
      <c r="D412" s="7" t="s">
        <v>148</v>
      </c>
      <c r="E412" s="16"/>
      <c r="F412" s="227"/>
      <c r="G412" s="248"/>
      <c r="H412" s="193"/>
    </row>
    <row r="413" spans="1:8" ht="57">
      <c r="A413" s="270" t="s">
        <v>11</v>
      </c>
      <c r="B413" s="270"/>
      <c r="C413" s="222" t="s">
        <v>53</v>
      </c>
      <c r="D413" s="9" t="s">
        <v>52</v>
      </c>
      <c r="E413" s="16" t="s">
        <v>1</v>
      </c>
      <c r="F413" s="13">
        <v>9</v>
      </c>
      <c r="G413" s="192"/>
      <c r="H413" s="193">
        <f t="shared" ref="H413:H418" si="4">F413*G413</f>
        <v>0</v>
      </c>
    </row>
    <row r="414" spans="1:8">
      <c r="A414" s="270" t="s">
        <v>11</v>
      </c>
      <c r="B414" s="270"/>
      <c r="C414" s="222" t="s">
        <v>67</v>
      </c>
      <c r="D414" s="8" t="s">
        <v>30</v>
      </c>
      <c r="E414" s="16" t="s">
        <v>10</v>
      </c>
      <c r="F414" s="13">
        <v>2</v>
      </c>
      <c r="G414" s="192"/>
      <c r="H414" s="193">
        <f t="shared" si="4"/>
        <v>0</v>
      </c>
    </row>
    <row r="415" spans="1:8">
      <c r="A415" s="270" t="s">
        <v>11</v>
      </c>
      <c r="B415" s="270"/>
      <c r="C415" s="222" t="s">
        <v>68</v>
      </c>
      <c r="D415" s="8" t="s">
        <v>31</v>
      </c>
      <c r="E415" s="16" t="s">
        <v>10</v>
      </c>
      <c r="F415" s="13">
        <v>2</v>
      </c>
      <c r="G415" s="192"/>
      <c r="H415" s="193">
        <f t="shared" si="4"/>
        <v>0</v>
      </c>
    </row>
    <row r="416" spans="1:8" ht="28.5">
      <c r="A416" s="270" t="s">
        <v>11</v>
      </c>
      <c r="B416" s="270"/>
      <c r="C416" s="222" t="s">
        <v>70</v>
      </c>
      <c r="D416" s="8" t="s">
        <v>49</v>
      </c>
      <c r="E416" s="16" t="s">
        <v>1</v>
      </c>
      <c r="F416" s="13">
        <f>F415*4</f>
        <v>8</v>
      </c>
      <c r="G416" s="192"/>
      <c r="H416" s="193">
        <f t="shared" si="4"/>
        <v>0</v>
      </c>
    </row>
    <row r="417" spans="1:12">
      <c r="A417" s="270" t="s">
        <v>11</v>
      </c>
      <c r="B417" s="270"/>
      <c r="C417" s="222" t="s">
        <v>150</v>
      </c>
      <c r="D417" s="17" t="s">
        <v>54</v>
      </c>
      <c r="E417" s="16" t="s">
        <v>10</v>
      </c>
      <c r="F417" s="13">
        <f>F415*2</f>
        <v>4</v>
      </c>
      <c r="G417" s="192"/>
      <c r="H417" s="193">
        <f t="shared" si="4"/>
        <v>0</v>
      </c>
    </row>
    <row r="418" spans="1:12">
      <c r="A418" s="270" t="s">
        <v>11</v>
      </c>
      <c r="B418" s="270"/>
      <c r="C418" s="222" t="s">
        <v>151</v>
      </c>
      <c r="D418" s="17" t="s">
        <v>55</v>
      </c>
      <c r="E418" s="16" t="s">
        <v>10</v>
      </c>
      <c r="F418" s="13">
        <f>F414*1</f>
        <v>2</v>
      </c>
      <c r="G418" s="192"/>
      <c r="H418" s="193">
        <f t="shared" si="4"/>
        <v>0</v>
      </c>
    </row>
    <row r="419" spans="1:12">
      <c r="A419" s="270" t="s">
        <v>11</v>
      </c>
      <c r="B419" s="270"/>
      <c r="C419" s="222"/>
      <c r="D419" s="17"/>
      <c r="E419" s="16"/>
      <c r="F419" s="13"/>
      <c r="G419" s="192"/>
      <c r="H419" s="193"/>
    </row>
    <row r="420" spans="1:12">
      <c r="A420" s="270" t="s">
        <v>11</v>
      </c>
      <c r="B420" s="270"/>
      <c r="C420" s="220"/>
      <c r="D420" s="210" t="s">
        <v>139</v>
      </c>
      <c r="E420" s="204"/>
      <c r="F420" s="195"/>
      <c r="G420" s="192"/>
      <c r="H420" s="193"/>
    </row>
    <row r="421" spans="1:12" ht="28.5">
      <c r="A421" s="270" t="s">
        <v>11</v>
      </c>
      <c r="B421" s="270"/>
      <c r="C421" s="221" t="s">
        <v>152</v>
      </c>
      <c r="D421" s="36" t="s">
        <v>125</v>
      </c>
      <c r="E421" s="204" t="s">
        <v>0</v>
      </c>
      <c r="F421" s="195">
        <v>39</v>
      </c>
      <c r="G421" s="192"/>
      <c r="H421" s="193">
        <f t="shared" ref="H421:H423" si="5">F421*G421</f>
        <v>0</v>
      </c>
    </row>
    <row r="422" spans="1:12">
      <c r="A422" s="270" t="s">
        <v>11</v>
      </c>
      <c r="B422" s="270"/>
      <c r="C422" s="220" t="s">
        <v>153</v>
      </c>
      <c r="D422" s="203" t="s">
        <v>144</v>
      </c>
      <c r="E422" s="204" t="s">
        <v>0</v>
      </c>
      <c r="F422" s="195"/>
      <c r="G422" s="192"/>
      <c r="H422" s="193">
        <f t="shared" si="5"/>
        <v>0</v>
      </c>
    </row>
    <row r="423" spans="1:12">
      <c r="A423" s="270" t="s">
        <v>11</v>
      </c>
      <c r="B423" s="270"/>
      <c r="C423" s="220" t="s">
        <v>154</v>
      </c>
      <c r="D423" s="203" t="s">
        <v>145</v>
      </c>
      <c r="E423" s="204" t="s">
        <v>0</v>
      </c>
      <c r="F423" s="195"/>
      <c r="G423" s="192"/>
      <c r="H423" s="193">
        <f t="shared" si="5"/>
        <v>0</v>
      </c>
    </row>
    <row r="424" spans="1:12">
      <c r="A424" s="270" t="s">
        <v>11</v>
      </c>
      <c r="B424" s="270"/>
      <c r="C424" s="220"/>
      <c r="D424" s="203"/>
      <c r="E424" s="204"/>
      <c r="F424" s="195"/>
      <c r="G424" s="192"/>
      <c r="H424" s="193"/>
    </row>
    <row r="425" spans="1:12">
      <c r="A425" s="270" t="s">
        <v>11</v>
      </c>
      <c r="B425" s="270"/>
      <c r="C425" s="220"/>
      <c r="D425" s="210" t="s">
        <v>140</v>
      </c>
      <c r="E425" s="204"/>
      <c r="F425" s="195"/>
      <c r="G425" s="192"/>
      <c r="H425" s="193"/>
    </row>
    <row r="426" spans="1:12" ht="42.75">
      <c r="A426" s="270" t="s">
        <v>11</v>
      </c>
      <c r="B426" s="270"/>
      <c r="C426" s="221" t="s">
        <v>155</v>
      </c>
      <c r="D426" s="215" t="s">
        <v>146</v>
      </c>
      <c r="E426" s="204" t="s">
        <v>0</v>
      </c>
      <c r="F426" s="195">
        <v>199</v>
      </c>
      <c r="G426" s="192"/>
      <c r="H426" s="193">
        <f t="shared" ref="H426:H427" si="6">F426*G426</f>
        <v>0</v>
      </c>
      <c r="K426" s="263"/>
    </row>
    <row r="427" spans="1:12" ht="20.25" customHeight="1">
      <c r="A427" s="270" t="s">
        <v>11</v>
      </c>
      <c r="B427" s="270"/>
      <c r="C427" s="221" t="s">
        <v>202</v>
      </c>
      <c r="D427" s="215" t="s">
        <v>87</v>
      </c>
      <c r="E427" s="204" t="s">
        <v>0</v>
      </c>
      <c r="F427" s="195">
        <v>60</v>
      </c>
      <c r="G427" s="192"/>
      <c r="H427" s="193">
        <f t="shared" si="6"/>
        <v>0</v>
      </c>
      <c r="L427" s="263"/>
    </row>
    <row r="428" spans="1:12">
      <c r="A428" s="270" t="s">
        <v>11</v>
      </c>
      <c r="B428" s="270"/>
      <c r="C428" s="223"/>
      <c r="D428" s="240"/>
      <c r="E428" s="19"/>
      <c r="F428" s="13"/>
      <c r="G428" s="192"/>
      <c r="H428" s="193"/>
    </row>
    <row r="429" spans="1:12" ht="15.75" customHeight="1" thickBot="1">
      <c r="A429" s="270" t="s">
        <v>11</v>
      </c>
      <c r="B429" s="270"/>
      <c r="C429" s="274"/>
      <c r="D429" s="254" t="s">
        <v>81</v>
      </c>
      <c r="E429" s="279"/>
      <c r="F429" s="230"/>
      <c r="G429" s="200"/>
      <c r="H429" s="250">
        <f>SUM(H397:H428)</f>
        <v>0</v>
      </c>
    </row>
    <row r="430" spans="1:12" ht="15.75" thickTop="1">
      <c r="A430" s="270" t="s">
        <v>11</v>
      </c>
      <c r="B430" s="270"/>
      <c r="C430" s="284"/>
      <c r="D430" s="285"/>
      <c r="E430" s="251"/>
      <c r="F430" s="252"/>
      <c r="G430" s="253"/>
      <c r="H430" s="253"/>
    </row>
    <row r="431" spans="1:12">
      <c r="A431" s="270" t="s">
        <v>11</v>
      </c>
      <c r="B431" s="270"/>
      <c r="C431" s="220"/>
      <c r="D431" s="235"/>
      <c r="E431" s="34"/>
      <c r="F431" s="195"/>
      <c r="G431" s="192"/>
      <c r="H431" s="193"/>
    </row>
    <row r="432" spans="1:12">
      <c r="A432" s="270" t="s">
        <v>11</v>
      </c>
      <c r="B432" s="270"/>
      <c r="C432" s="224"/>
      <c r="D432" s="210" t="s">
        <v>177</v>
      </c>
      <c r="E432" s="213"/>
      <c r="F432" s="195"/>
      <c r="G432" s="192"/>
      <c r="H432" s="193"/>
    </row>
    <row r="433" spans="1:8" ht="42.75">
      <c r="A433" s="270" t="s">
        <v>11</v>
      </c>
      <c r="B433" s="270"/>
      <c r="C433" s="224" t="s">
        <v>36</v>
      </c>
      <c r="D433" s="203" t="s">
        <v>185</v>
      </c>
      <c r="E433" s="212" t="s">
        <v>7</v>
      </c>
      <c r="F433" s="195"/>
      <c r="G433" s="192"/>
      <c r="H433" s="193">
        <f>F433*G433</f>
        <v>0</v>
      </c>
    </row>
    <row r="434" spans="1:8">
      <c r="A434" s="270" t="s">
        <v>11</v>
      </c>
      <c r="B434" s="270"/>
      <c r="C434" s="224"/>
      <c r="D434" s="203"/>
      <c r="E434" s="212"/>
      <c r="F434" s="195"/>
      <c r="G434" s="192"/>
      <c r="H434" s="193"/>
    </row>
    <row r="435" spans="1:8">
      <c r="A435" s="270" t="s">
        <v>11</v>
      </c>
      <c r="B435" s="270"/>
      <c r="C435" s="223"/>
      <c r="D435" s="12" t="s">
        <v>156</v>
      </c>
      <c r="E435" s="11"/>
      <c r="F435" s="13"/>
      <c r="G435" s="192"/>
      <c r="H435" s="193"/>
    </row>
    <row r="436" spans="1:8" ht="72">
      <c r="A436" s="270" t="s">
        <v>11</v>
      </c>
      <c r="B436" s="270"/>
      <c r="C436" s="223" t="s">
        <v>37</v>
      </c>
      <c r="D436" s="10" t="s">
        <v>192</v>
      </c>
      <c r="E436" s="11" t="s">
        <v>25</v>
      </c>
      <c r="F436" s="228">
        <v>0</v>
      </c>
      <c r="G436" s="192"/>
      <c r="H436" s="193">
        <f>2000000*F436</f>
        <v>0</v>
      </c>
    </row>
    <row r="437" spans="1:8">
      <c r="A437" s="270" t="s">
        <v>11</v>
      </c>
      <c r="B437" s="270"/>
      <c r="C437" s="223"/>
      <c r="D437" s="10"/>
      <c r="E437" s="11"/>
      <c r="F437" s="228"/>
      <c r="G437" s="192"/>
      <c r="H437" s="193"/>
    </row>
    <row r="438" spans="1:8" ht="56.25" customHeight="1">
      <c r="A438" s="270" t="s">
        <v>11</v>
      </c>
      <c r="B438" s="270"/>
      <c r="C438" s="223" t="s">
        <v>38</v>
      </c>
      <c r="D438" s="10" t="s">
        <v>142</v>
      </c>
      <c r="E438" s="11" t="s">
        <v>1</v>
      </c>
      <c r="F438" s="13"/>
      <c r="G438" s="192"/>
      <c r="H438" s="193">
        <f t="shared" ref="H438:H440" si="7">F438*G438</f>
        <v>0</v>
      </c>
    </row>
    <row r="439" spans="1:8">
      <c r="A439" s="270" t="s">
        <v>11</v>
      </c>
      <c r="B439" s="270"/>
      <c r="C439" s="223"/>
      <c r="D439" s="10"/>
      <c r="E439" s="11"/>
      <c r="F439" s="13"/>
      <c r="G439" s="192"/>
      <c r="H439" s="193"/>
    </row>
    <row r="440" spans="1:8" ht="99.75">
      <c r="A440" s="270" t="s">
        <v>11</v>
      </c>
      <c r="B440" s="270"/>
      <c r="C440" s="223" t="s">
        <v>39</v>
      </c>
      <c r="D440" s="240" t="s">
        <v>211</v>
      </c>
      <c r="E440" s="19" t="s">
        <v>10</v>
      </c>
      <c r="F440" s="13"/>
      <c r="G440" s="192"/>
      <c r="H440" s="193">
        <f t="shared" si="7"/>
        <v>0</v>
      </c>
    </row>
    <row r="441" spans="1:8">
      <c r="A441" s="270" t="s">
        <v>11</v>
      </c>
      <c r="B441" s="270"/>
      <c r="C441" s="220"/>
      <c r="D441" s="235"/>
      <c r="E441" s="34"/>
      <c r="F441" s="195"/>
      <c r="G441" s="192"/>
      <c r="H441" s="193"/>
    </row>
    <row r="442" spans="1:8">
      <c r="A442" s="270" t="s">
        <v>11</v>
      </c>
      <c r="B442" s="270"/>
      <c r="C442" s="276"/>
      <c r="D442" s="241" t="s">
        <v>81</v>
      </c>
      <c r="E442" s="186"/>
      <c r="F442" s="231"/>
      <c r="G442" s="206"/>
      <c r="H442" s="207">
        <f>SUM(H432:H441)</f>
        <v>0</v>
      </c>
    </row>
    <row r="443" spans="1:8">
      <c r="A443" s="270" t="s">
        <v>11</v>
      </c>
      <c r="B443" s="270"/>
      <c r="C443" s="220"/>
      <c r="D443" s="235"/>
      <c r="E443" s="34"/>
      <c r="F443" s="195"/>
      <c r="G443" s="192"/>
      <c r="H443" s="193"/>
    </row>
    <row r="444" spans="1:8">
      <c r="A444" s="270" t="s">
        <v>11</v>
      </c>
      <c r="B444" s="270"/>
      <c r="C444" s="220"/>
      <c r="D444" s="208" t="s">
        <v>82</v>
      </c>
      <c r="E444" s="34"/>
      <c r="F444" s="195"/>
      <c r="G444" s="192"/>
      <c r="H444" s="193"/>
    </row>
    <row r="445" spans="1:8">
      <c r="A445" s="270" t="s">
        <v>11</v>
      </c>
      <c r="B445" s="270"/>
      <c r="C445" s="220"/>
      <c r="D445" s="235"/>
      <c r="E445" s="34"/>
      <c r="F445" s="195"/>
      <c r="G445" s="192"/>
      <c r="H445" s="193"/>
    </row>
    <row r="446" spans="1:8">
      <c r="A446" s="270" t="s">
        <v>11</v>
      </c>
      <c r="B446" s="270"/>
      <c r="C446" s="220"/>
      <c r="D446" s="277" t="s">
        <v>122</v>
      </c>
      <c r="E446" s="34"/>
      <c r="F446" s="195"/>
      <c r="G446" s="192"/>
      <c r="H446" s="193">
        <f>H429</f>
        <v>0</v>
      </c>
    </row>
    <row r="447" spans="1:8">
      <c r="A447" s="270" t="s">
        <v>11</v>
      </c>
      <c r="B447" s="270"/>
      <c r="C447" s="220"/>
      <c r="D447" s="278"/>
      <c r="E447" s="34"/>
      <c r="F447" s="195"/>
      <c r="G447" s="192"/>
      <c r="H447" s="193"/>
    </row>
    <row r="448" spans="1:8">
      <c r="A448" s="270" t="s">
        <v>11</v>
      </c>
      <c r="B448" s="270"/>
      <c r="C448" s="220"/>
      <c r="D448" s="277" t="s">
        <v>123</v>
      </c>
      <c r="E448" s="34"/>
      <c r="F448" s="195"/>
      <c r="G448" s="192"/>
      <c r="H448" s="193">
        <f>H442</f>
        <v>0</v>
      </c>
    </row>
    <row r="449" spans="1:8">
      <c r="A449" s="270" t="s">
        <v>11</v>
      </c>
      <c r="B449" s="270"/>
      <c r="C449" s="220"/>
      <c r="D449" s="235"/>
      <c r="E449" s="34"/>
      <c r="F449" s="195"/>
      <c r="G449" s="192"/>
      <c r="H449" s="193"/>
    </row>
    <row r="450" spans="1:8">
      <c r="A450" s="270" t="s">
        <v>11</v>
      </c>
      <c r="B450" s="270"/>
      <c r="C450" s="220"/>
      <c r="D450" s="235"/>
      <c r="E450" s="34"/>
      <c r="F450" s="195"/>
      <c r="G450" s="192"/>
      <c r="H450" s="193"/>
    </row>
    <row r="451" spans="1:8">
      <c r="A451" s="270" t="s">
        <v>11</v>
      </c>
      <c r="B451" s="270"/>
      <c r="C451" s="220"/>
      <c r="D451" s="235"/>
      <c r="E451" s="34"/>
      <c r="F451" s="195"/>
      <c r="G451" s="192"/>
      <c r="H451" s="193"/>
    </row>
    <row r="452" spans="1:8">
      <c r="A452" s="270" t="s">
        <v>11</v>
      </c>
      <c r="B452" s="270"/>
      <c r="C452" s="220"/>
      <c r="D452" s="235"/>
      <c r="E452" s="34"/>
      <c r="F452" s="195"/>
      <c r="G452" s="192"/>
      <c r="H452" s="193"/>
    </row>
    <row r="453" spans="1:8">
      <c r="A453" s="270" t="s">
        <v>11</v>
      </c>
      <c r="B453" s="270"/>
      <c r="C453" s="220"/>
      <c r="D453" s="235"/>
      <c r="E453" s="34"/>
      <c r="F453" s="195"/>
      <c r="G453" s="192"/>
      <c r="H453" s="193"/>
    </row>
    <row r="454" spans="1:8">
      <c r="A454" s="270" t="s">
        <v>11</v>
      </c>
      <c r="B454" s="270"/>
      <c r="C454" s="220"/>
      <c r="D454" s="235"/>
      <c r="E454" s="34"/>
      <c r="F454" s="195"/>
      <c r="G454" s="192"/>
      <c r="H454" s="193"/>
    </row>
    <row r="455" spans="1:8">
      <c r="A455" s="270" t="s">
        <v>11</v>
      </c>
      <c r="B455" s="270"/>
      <c r="C455" s="220"/>
      <c r="D455" s="235"/>
      <c r="E455" s="34"/>
      <c r="F455" s="195"/>
      <c r="G455" s="192"/>
      <c r="H455" s="193"/>
    </row>
    <row r="456" spans="1:8">
      <c r="A456" s="270" t="s">
        <v>11</v>
      </c>
      <c r="B456" s="270"/>
      <c r="C456" s="220"/>
      <c r="D456" s="235"/>
      <c r="E456" s="34"/>
      <c r="F456" s="195"/>
      <c r="G456" s="192"/>
      <c r="H456" s="193"/>
    </row>
    <row r="457" spans="1:8">
      <c r="A457" s="270" t="s">
        <v>11</v>
      </c>
      <c r="B457" s="270"/>
      <c r="C457" s="220"/>
      <c r="D457" s="235"/>
      <c r="E457" s="34"/>
      <c r="F457" s="195"/>
      <c r="G457" s="192"/>
      <c r="H457" s="193"/>
    </row>
    <row r="458" spans="1:8">
      <c r="A458" s="270" t="s">
        <v>11</v>
      </c>
      <c r="B458" s="270"/>
      <c r="C458" s="220"/>
      <c r="D458" s="235"/>
      <c r="E458" s="34"/>
      <c r="F458" s="195"/>
      <c r="G458" s="192"/>
      <c r="H458" s="193"/>
    </row>
    <row r="459" spans="1:8">
      <c r="A459" s="270" t="s">
        <v>11</v>
      </c>
      <c r="B459" s="270"/>
      <c r="C459" s="220"/>
      <c r="D459" s="235"/>
      <c r="E459" s="34"/>
      <c r="F459" s="195"/>
      <c r="G459" s="192"/>
      <c r="H459" s="193"/>
    </row>
    <row r="460" spans="1:8">
      <c r="A460" s="270" t="s">
        <v>11</v>
      </c>
      <c r="B460" s="270"/>
      <c r="C460" s="220"/>
      <c r="D460" s="235"/>
      <c r="E460" s="34"/>
      <c r="F460" s="195"/>
      <c r="G460" s="192"/>
      <c r="H460" s="193"/>
    </row>
    <row r="461" spans="1:8">
      <c r="A461" s="270" t="s">
        <v>11</v>
      </c>
      <c r="B461" s="270"/>
      <c r="C461" s="220"/>
      <c r="D461" s="235"/>
      <c r="E461" s="34"/>
      <c r="F461" s="195"/>
      <c r="G461" s="192"/>
      <c r="H461" s="193"/>
    </row>
    <row r="462" spans="1:8">
      <c r="A462" s="270" t="s">
        <v>11</v>
      </c>
      <c r="B462" s="270"/>
      <c r="C462" s="220"/>
      <c r="D462" s="235"/>
      <c r="E462" s="34"/>
      <c r="F462" s="195"/>
      <c r="G462" s="192"/>
      <c r="H462" s="193"/>
    </row>
    <row r="463" spans="1:8">
      <c r="A463" s="270" t="s">
        <v>11</v>
      </c>
      <c r="B463" s="270"/>
      <c r="C463" s="220"/>
      <c r="D463" s="235"/>
      <c r="E463" s="34"/>
      <c r="F463" s="195"/>
      <c r="G463" s="192"/>
      <c r="H463" s="193"/>
    </row>
    <row r="464" spans="1:8">
      <c r="A464" s="270" t="s">
        <v>11</v>
      </c>
      <c r="B464" s="270"/>
      <c r="C464" s="220"/>
      <c r="D464" s="235"/>
      <c r="E464" s="34"/>
      <c r="F464" s="195"/>
      <c r="G464" s="192"/>
      <c r="H464" s="193"/>
    </row>
    <row r="465" spans="1:8" ht="15.75" customHeight="1" thickBot="1">
      <c r="A465" s="270" t="s">
        <v>11</v>
      </c>
      <c r="B465" s="270"/>
      <c r="C465" s="274"/>
      <c r="D465" s="246" t="s">
        <v>160</v>
      </c>
      <c r="E465" s="279"/>
      <c r="F465" s="230"/>
      <c r="G465" s="200"/>
      <c r="H465" s="201">
        <f>SUM(H444:H464)</f>
        <v>0</v>
      </c>
    </row>
    <row r="466" spans="1:8" ht="15.75" thickTop="1">
      <c r="A466" s="270" t="s">
        <v>11</v>
      </c>
      <c r="B466" s="270"/>
      <c r="D466" s="336"/>
      <c r="E466" s="336"/>
      <c r="F466" s="336"/>
      <c r="G466" s="202"/>
      <c r="H466" s="202"/>
    </row>
    <row r="467" spans="1:8">
      <c r="A467" s="270" t="s">
        <v>11</v>
      </c>
      <c r="B467" s="270"/>
      <c r="C467" s="220"/>
      <c r="D467" s="235"/>
      <c r="E467" s="34"/>
      <c r="F467" s="195"/>
      <c r="G467" s="192"/>
      <c r="H467" s="193"/>
    </row>
    <row r="468" spans="1:8">
      <c r="A468" s="270" t="s">
        <v>11</v>
      </c>
      <c r="B468" s="270"/>
      <c r="C468" s="220"/>
      <c r="D468" s="286" t="s">
        <v>117</v>
      </c>
      <c r="E468" s="34"/>
      <c r="F468" s="195"/>
      <c r="G468" s="192"/>
      <c r="H468" s="193"/>
    </row>
    <row r="469" spans="1:8">
      <c r="A469" s="270" t="s">
        <v>11</v>
      </c>
      <c r="B469" s="270"/>
      <c r="C469" s="220"/>
      <c r="D469" s="235"/>
      <c r="E469" s="34"/>
      <c r="F469" s="195"/>
      <c r="G469" s="192"/>
      <c r="H469" s="193"/>
    </row>
    <row r="470" spans="1:8">
      <c r="A470" s="270" t="s">
        <v>11</v>
      </c>
      <c r="B470" s="270"/>
      <c r="C470" s="220"/>
      <c r="D470" s="35" t="str">
        <f>D6</f>
        <v>AWACH CENTRAL PRIMARY SCHOOL</v>
      </c>
      <c r="E470" s="34"/>
      <c r="F470" s="195"/>
      <c r="G470" s="192"/>
      <c r="H470" s="193"/>
    </row>
    <row r="471" spans="1:8">
      <c r="A471" s="270" t="s">
        <v>11</v>
      </c>
      <c r="B471" s="270"/>
      <c r="C471" s="220"/>
      <c r="D471" s="235"/>
      <c r="E471" s="34"/>
      <c r="F471" s="195"/>
      <c r="G471" s="192"/>
      <c r="H471" s="193"/>
    </row>
    <row r="472" spans="1:8">
      <c r="A472" s="270" t="s">
        <v>11</v>
      </c>
      <c r="B472" s="270"/>
      <c r="C472" s="220">
        <v>1</v>
      </c>
      <c r="D472" s="235" t="s">
        <v>89</v>
      </c>
      <c r="E472" s="34"/>
      <c r="F472" s="195"/>
      <c r="G472" s="192"/>
      <c r="H472" s="193">
        <f>H122</f>
        <v>0</v>
      </c>
    </row>
    <row r="473" spans="1:8">
      <c r="A473" s="270" t="s">
        <v>11</v>
      </c>
      <c r="B473" s="270"/>
      <c r="C473" s="220"/>
      <c r="D473" s="235"/>
      <c r="E473" s="34"/>
      <c r="F473" s="195"/>
      <c r="G473" s="192"/>
      <c r="H473" s="193"/>
    </row>
    <row r="474" spans="1:8">
      <c r="A474" s="270" t="s">
        <v>11</v>
      </c>
      <c r="B474" s="270"/>
      <c r="C474" s="220">
        <v>2</v>
      </c>
      <c r="D474" s="235" t="s">
        <v>168</v>
      </c>
      <c r="E474" s="34"/>
      <c r="F474" s="195"/>
      <c r="G474" s="192"/>
      <c r="H474" s="193">
        <f>H159</f>
        <v>0</v>
      </c>
    </row>
    <row r="475" spans="1:8">
      <c r="A475" s="270" t="s">
        <v>11</v>
      </c>
      <c r="B475" s="270"/>
      <c r="C475" s="220"/>
      <c r="D475" s="235"/>
      <c r="E475" s="34"/>
      <c r="F475" s="195"/>
      <c r="G475" s="192"/>
      <c r="H475" s="193"/>
    </row>
    <row r="476" spans="1:8">
      <c r="A476" s="270" t="s">
        <v>11</v>
      </c>
      <c r="B476" s="270"/>
      <c r="C476" s="220">
        <v>3</v>
      </c>
      <c r="D476" s="235" t="s">
        <v>84</v>
      </c>
      <c r="E476" s="34"/>
      <c r="F476" s="195"/>
      <c r="G476" s="192"/>
      <c r="H476" s="193">
        <f>H202</f>
        <v>0</v>
      </c>
    </row>
    <row r="477" spans="1:8">
      <c r="A477" s="270" t="s">
        <v>11</v>
      </c>
      <c r="B477" s="270"/>
      <c r="C477" s="220"/>
      <c r="D477" s="235"/>
      <c r="E477" s="34"/>
      <c r="F477" s="195"/>
      <c r="G477" s="192"/>
      <c r="H477" s="193"/>
    </row>
    <row r="478" spans="1:8">
      <c r="A478" s="270" t="s">
        <v>11</v>
      </c>
      <c r="B478" s="270"/>
      <c r="C478" s="220">
        <v>4</v>
      </c>
      <c r="D478" s="235" t="s">
        <v>90</v>
      </c>
      <c r="E478" s="34"/>
      <c r="F478" s="195"/>
      <c r="G478" s="192"/>
      <c r="H478" s="193">
        <f>H246</f>
        <v>0</v>
      </c>
    </row>
    <row r="479" spans="1:8">
      <c r="A479" s="270" t="s">
        <v>11</v>
      </c>
      <c r="B479" s="270"/>
      <c r="C479" s="220"/>
      <c r="D479" s="235"/>
      <c r="E479" s="34"/>
      <c r="F479" s="195"/>
      <c r="G479" s="192"/>
      <c r="H479" s="193"/>
    </row>
    <row r="480" spans="1:8">
      <c r="A480" s="270" t="s">
        <v>11</v>
      </c>
      <c r="B480" s="270"/>
      <c r="C480" s="220">
        <v>5</v>
      </c>
      <c r="D480" s="235" t="s">
        <v>86</v>
      </c>
      <c r="E480" s="34"/>
      <c r="F480" s="195"/>
      <c r="G480" s="192"/>
      <c r="H480" s="193">
        <f>H290</f>
        <v>0</v>
      </c>
    </row>
    <row r="481" spans="1:8">
      <c r="A481" s="270" t="s">
        <v>11</v>
      </c>
      <c r="B481" s="270"/>
      <c r="C481" s="220"/>
      <c r="D481" s="235"/>
      <c r="E481" s="34"/>
      <c r="F481" s="195"/>
      <c r="G481" s="192"/>
      <c r="H481" s="193"/>
    </row>
    <row r="482" spans="1:8">
      <c r="A482" s="270" t="s">
        <v>11</v>
      </c>
      <c r="B482" s="270"/>
      <c r="C482" s="220">
        <v>6</v>
      </c>
      <c r="D482" s="235" t="s">
        <v>88</v>
      </c>
      <c r="E482" s="34"/>
      <c r="F482" s="195"/>
      <c r="G482" s="192"/>
      <c r="H482" s="193">
        <f>H337</f>
        <v>0</v>
      </c>
    </row>
    <row r="483" spans="1:8">
      <c r="A483" s="270" t="s">
        <v>11</v>
      </c>
      <c r="B483" s="270"/>
      <c r="C483" s="220"/>
      <c r="D483" s="235"/>
      <c r="E483" s="34"/>
      <c r="F483" s="195"/>
      <c r="G483" s="192"/>
      <c r="H483" s="193"/>
    </row>
    <row r="484" spans="1:8">
      <c r="A484" s="270" t="s">
        <v>11</v>
      </c>
      <c r="B484" s="270"/>
      <c r="C484" s="220">
        <v>7</v>
      </c>
      <c r="D484" s="235" t="s">
        <v>98</v>
      </c>
      <c r="E484" s="34"/>
      <c r="F484" s="195"/>
      <c r="G484" s="192"/>
      <c r="H484" s="193">
        <f>H372</f>
        <v>0</v>
      </c>
    </row>
    <row r="485" spans="1:8">
      <c r="A485" s="270" t="s">
        <v>11</v>
      </c>
      <c r="B485" s="270"/>
      <c r="C485" s="220"/>
      <c r="D485" s="235"/>
      <c r="E485" s="34"/>
      <c r="F485" s="195"/>
      <c r="G485" s="192"/>
      <c r="H485" s="193"/>
    </row>
    <row r="486" spans="1:8">
      <c r="A486" s="270" t="s">
        <v>11</v>
      </c>
      <c r="B486" s="270"/>
      <c r="C486" s="220">
        <v>8</v>
      </c>
      <c r="D486" s="235" t="s">
        <v>120</v>
      </c>
      <c r="E486" s="34"/>
      <c r="F486" s="195"/>
      <c r="G486" s="192"/>
      <c r="H486" s="193">
        <f>H394</f>
        <v>0</v>
      </c>
    </row>
    <row r="487" spans="1:8">
      <c r="A487" s="270" t="s">
        <v>11</v>
      </c>
      <c r="B487" s="270"/>
      <c r="C487" s="220"/>
      <c r="D487" s="235"/>
      <c r="E487" s="34"/>
      <c r="F487" s="195"/>
      <c r="G487" s="192"/>
      <c r="H487" s="193"/>
    </row>
    <row r="488" spans="1:8">
      <c r="A488" s="270" t="s">
        <v>11</v>
      </c>
      <c r="B488" s="270"/>
      <c r="C488" s="220">
        <v>9</v>
      </c>
      <c r="D488" s="235" t="s">
        <v>97</v>
      </c>
      <c r="E488" s="34"/>
      <c r="F488" s="195"/>
      <c r="G488" s="192"/>
      <c r="H488" s="193">
        <f>H465</f>
        <v>0</v>
      </c>
    </row>
    <row r="489" spans="1:8">
      <c r="A489" s="270" t="s">
        <v>11</v>
      </c>
      <c r="B489" s="270"/>
      <c r="C489" s="220"/>
      <c r="D489" s="235"/>
      <c r="E489" s="34"/>
      <c r="F489" s="195"/>
      <c r="G489" s="192"/>
      <c r="H489" s="193"/>
    </row>
    <row r="490" spans="1:8">
      <c r="A490" s="270" t="s">
        <v>11</v>
      </c>
      <c r="B490" s="270"/>
      <c r="C490" s="220"/>
      <c r="D490" s="235"/>
      <c r="E490" s="34"/>
      <c r="F490" s="195"/>
      <c r="G490" s="192"/>
      <c r="H490" s="193"/>
    </row>
    <row r="491" spans="1:8">
      <c r="A491" s="270" t="s">
        <v>11</v>
      </c>
      <c r="B491" s="270"/>
      <c r="C491" s="220"/>
      <c r="D491" s="235"/>
      <c r="E491" s="34"/>
      <c r="F491" s="195"/>
      <c r="G491" s="192"/>
      <c r="H491" s="193"/>
    </row>
    <row r="492" spans="1:8">
      <c r="A492" s="270" t="s">
        <v>11</v>
      </c>
      <c r="B492" s="270"/>
      <c r="C492" s="220"/>
      <c r="D492" s="235"/>
      <c r="E492" s="34"/>
      <c r="F492" s="195"/>
      <c r="G492" s="192"/>
      <c r="H492" s="193"/>
    </row>
    <row r="493" spans="1:8">
      <c r="A493" s="270" t="s">
        <v>11</v>
      </c>
      <c r="B493" s="270"/>
      <c r="C493" s="220"/>
      <c r="D493" s="235"/>
      <c r="E493" s="34"/>
      <c r="F493" s="195"/>
      <c r="G493" s="192"/>
      <c r="H493" s="193"/>
    </row>
    <row r="494" spans="1:8">
      <c r="A494" s="270" t="s">
        <v>11</v>
      </c>
      <c r="B494" s="270"/>
      <c r="C494" s="220"/>
      <c r="D494" s="235"/>
      <c r="E494" s="34"/>
      <c r="F494" s="195"/>
      <c r="G494" s="192"/>
      <c r="H494" s="193"/>
    </row>
    <row r="495" spans="1:8">
      <c r="A495" s="270" t="s">
        <v>11</v>
      </c>
      <c r="B495" s="270"/>
      <c r="C495" s="220"/>
      <c r="D495" s="235"/>
      <c r="E495" s="34"/>
      <c r="F495" s="195"/>
      <c r="G495" s="192"/>
      <c r="H495" s="193"/>
    </row>
    <row r="496" spans="1:8">
      <c r="A496" s="270" t="s">
        <v>11</v>
      </c>
      <c r="B496" s="270"/>
      <c r="C496" s="220"/>
      <c r="D496" s="235"/>
      <c r="E496" s="34"/>
      <c r="F496" s="195"/>
      <c r="G496" s="192"/>
      <c r="H496" s="193"/>
    </row>
    <row r="497" spans="1:8">
      <c r="A497" s="270" t="s">
        <v>11</v>
      </c>
      <c r="B497" s="270"/>
      <c r="C497" s="220"/>
      <c r="D497" s="235"/>
      <c r="E497" s="34"/>
      <c r="F497" s="195"/>
      <c r="G497" s="192"/>
      <c r="H497" s="193"/>
    </row>
    <row r="498" spans="1:8">
      <c r="A498" s="270" t="s">
        <v>11</v>
      </c>
      <c r="B498" s="270"/>
      <c r="C498" s="220"/>
      <c r="D498" s="235"/>
      <c r="E498" s="34"/>
      <c r="F498" s="195"/>
      <c r="G498" s="192"/>
      <c r="H498" s="193"/>
    </row>
    <row r="499" spans="1:8">
      <c r="A499" s="270" t="s">
        <v>11</v>
      </c>
      <c r="B499" s="270"/>
      <c r="C499" s="220"/>
      <c r="D499" s="235"/>
      <c r="E499" s="34"/>
      <c r="F499" s="195"/>
      <c r="G499" s="192"/>
      <c r="H499" s="193"/>
    </row>
    <row r="500" spans="1:8">
      <c r="A500" s="270" t="s">
        <v>11</v>
      </c>
      <c r="B500" s="270"/>
      <c r="C500" s="220"/>
      <c r="D500" s="235"/>
      <c r="E500" s="34"/>
      <c r="F500" s="195"/>
      <c r="G500" s="192"/>
      <c r="H500" s="193"/>
    </row>
    <row r="501" spans="1:8">
      <c r="A501" s="270" t="s">
        <v>11</v>
      </c>
      <c r="B501" s="270"/>
      <c r="C501" s="220"/>
      <c r="D501" s="235"/>
      <c r="E501" s="34"/>
      <c r="F501" s="195"/>
      <c r="G501" s="192"/>
      <c r="H501" s="193"/>
    </row>
    <row r="502" spans="1:8">
      <c r="A502" s="270" t="s">
        <v>11</v>
      </c>
      <c r="B502" s="270"/>
      <c r="C502" s="220"/>
      <c r="D502" s="235"/>
      <c r="E502" s="34"/>
      <c r="F502" s="195"/>
      <c r="G502" s="192"/>
      <c r="H502" s="193"/>
    </row>
    <row r="503" spans="1:8">
      <c r="A503" s="270" t="s">
        <v>11</v>
      </c>
      <c r="B503" s="270"/>
      <c r="C503" s="220"/>
      <c r="D503" s="235"/>
      <c r="E503" s="34"/>
      <c r="F503" s="195"/>
      <c r="G503" s="192"/>
      <c r="H503" s="193"/>
    </row>
    <row r="504" spans="1:8">
      <c r="A504" s="270" t="s">
        <v>11</v>
      </c>
      <c r="B504" s="270"/>
      <c r="C504" s="220"/>
      <c r="D504" s="235"/>
      <c r="E504" s="34"/>
      <c r="F504" s="195"/>
      <c r="G504" s="192"/>
      <c r="H504" s="193"/>
    </row>
    <row r="505" spans="1:8">
      <c r="A505" s="270" t="s">
        <v>11</v>
      </c>
      <c r="B505" s="270"/>
      <c r="C505" s="220"/>
      <c r="D505" s="235"/>
      <c r="E505" s="34"/>
      <c r="F505" s="195"/>
      <c r="G505" s="192"/>
      <c r="H505" s="193"/>
    </row>
    <row r="506" spans="1:8">
      <c r="A506" s="270" t="s">
        <v>11</v>
      </c>
      <c r="B506" s="270"/>
      <c r="C506" s="220"/>
      <c r="D506" s="235"/>
      <c r="E506" s="34"/>
      <c r="F506" s="195"/>
      <c r="G506" s="192"/>
      <c r="H506" s="193"/>
    </row>
    <row r="507" spans="1:8">
      <c r="A507" s="270" t="s">
        <v>11</v>
      </c>
      <c r="B507" s="270"/>
      <c r="C507" s="220"/>
      <c r="D507" s="235"/>
      <c r="E507" s="34"/>
      <c r="F507" s="195"/>
      <c r="G507" s="192"/>
      <c r="H507" s="193"/>
    </row>
    <row r="508" spans="1:8">
      <c r="A508" s="270" t="s">
        <v>11</v>
      </c>
      <c r="B508" s="270"/>
      <c r="C508" s="220"/>
      <c r="D508" s="235"/>
      <c r="E508" s="34"/>
      <c r="F508" s="195"/>
      <c r="G508" s="192"/>
      <c r="H508" s="193"/>
    </row>
    <row r="509" spans="1:8">
      <c r="A509" s="270" t="s">
        <v>11</v>
      </c>
      <c r="B509" s="270"/>
      <c r="C509" s="220"/>
      <c r="D509" s="235"/>
      <c r="E509" s="34"/>
      <c r="F509" s="195"/>
      <c r="G509" s="192"/>
      <c r="H509" s="193"/>
    </row>
    <row r="510" spans="1:8">
      <c r="A510" s="270" t="s">
        <v>11</v>
      </c>
      <c r="B510" s="270"/>
      <c r="C510" s="220"/>
      <c r="D510" s="235"/>
      <c r="E510" s="34"/>
      <c r="F510" s="195"/>
      <c r="G510" s="192"/>
      <c r="H510" s="193"/>
    </row>
    <row r="511" spans="1:8">
      <c r="A511" s="270" t="s">
        <v>11</v>
      </c>
      <c r="B511" s="270"/>
      <c r="C511" s="220"/>
      <c r="D511" s="235"/>
      <c r="E511" s="34"/>
      <c r="F511" s="195"/>
      <c r="G511" s="192"/>
      <c r="H511" s="193"/>
    </row>
    <row r="512" spans="1:8">
      <c r="A512" s="270" t="s">
        <v>11</v>
      </c>
      <c r="B512" s="270"/>
      <c r="C512" s="220"/>
      <c r="D512" s="235"/>
      <c r="E512" s="34"/>
      <c r="F512" s="195"/>
      <c r="G512" s="192"/>
      <c r="H512" s="193"/>
    </row>
    <row r="513" spans="1:8" ht="15.75" thickBot="1">
      <c r="A513" s="270" t="s">
        <v>11</v>
      </c>
      <c r="B513" s="270"/>
      <c r="C513" s="287"/>
      <c r="D513" s="288" t="s">
        <v>5</v>
      </c>
      <c r="E513" s="216"/>
      <c r="F513" s="232"/>
      <c r="G513" s="217"/>
      <c r="H513" s="201">
        <f>SUM(H468:H512)</f>
        <v>0</v>
      </c>
    </row>
    <row r="514" spans="1:8" ht="15.75" thickTop="1">
      <c r="A514" s="270" t="s">
        <v>11</v>
      </c>
      <c r="B514" s="270"/>
      <c r="D514" s="289"/>
      <c r="G514" s="202"/>
      <c r="H514" s="202"/>
    </row>
    <row r="515" spans="1:8">
      <c r="A515" s="270"/>
      <c r="B515" s="270"/>
    </row>
  </sheetData>
  <protectedRanges>
    <protectedRange sqref="G2:H3" name="Range1_2_1_1_2_1"/>
  </protectedRanges>
  <autoFilter ref="A2:L514" xr:uid="{9A794A16-D118-4307-9B5D-B050F7697A67}"/>
  <mergeCells count="10">
    <mergeCell ref="D373:F373"/>
    <mergeCell ref="D466:F466"/>
    <mergeCell ref="D338:F338"/>
    <mergeCell ref="D247:F247"/>
    <mergeCell ref="D42:F42"/>
    <mergeCell ref="D82:F82"/>
    <mergeCell ref="D123:F123"/>
    <mergeCell ref="D160:F160"/>
    <mergeCell ref="D203:F203"/>
    <mergeCell ref="D291:F291"/>
  </mergeCells>
  <pageMargins left="0.7" right="0.7" top="0.75" bottom="0.75" header="0.3" footer="0.3"/>
  <pageSetup scale="90" orientation="portrait" r:id="rId1"/>
  <headerFooter differentFirst="1">
    <oddHeader>&amp;C&amp;A</oddHeader>
    <oddFooter>&amp;CPage &amp;P</oddFooter>
  </headerFooter>
  <rowBreaks count="12" manualBreakCount="12">
    <brk id="42" min="1" max="8" man="1"/>
    <brk id="82" min="1" max="8" man="1"/>
    <brk id="123" min="1" max="8" man="1"/>
    <brk id="160" min="1" max="8" man="1"/>
    <brk id="203" min="1" max="8" man="1"/>
    <brk id="247" min="1" max="8" man="1"/>
    <brk id="291" min="1" max="8" man="1"/>
    <brk id="338" min="1" max="8" man="1"/>
    <brk id="373" min="1" max="8" man="1"/>
    <brk id="395" min="1" max="8" man="1"/>
    <brk id="430" min="1" max="8" man="1"/>
    <brk id="466" min="1"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530D1-9283-4CA4-B850-9A576EC51742}">
  <sheetPr>
    <tabColor rgb="FF663300"/>
  </sheetPr>
  <dimension ref="A21:B563"/>
  <sheetViews>
    <sheetView view="pageBreakPreview" zoomScale="90" zoomScaleNormal="100" zoomScaleSheetLayoutView="90" workbookViewId="0">
      <selection activeCell="F9" sqref="F9:P9"/>
    </sheetView>
  </sheetViews>
  <sheetFormatPr defaultColWidth="8.85546875" defaultRowHeight="14.25"/>
  <cols>
    <col min="1" max="1" width="27.140625" style="2" customWidth="1"/>
    <col min="2" max="2" width="73.140625" style="1" customWidth="1"/>
    <col min="3" max="3" width="10.140625" style="2" customWidth="1"/>
    <col min="4" max="16384" width="8.85546875" style="2"/>
  </cols>
  <sheetData>
    <row r="21" spans="1:2" ht="18">
      <c r="A21" s="335" t="s">
        <v>197</v>
      </c>
      <c r="B21" s="335"/>
    </row>
    <row r="24" spans="1:2" s="4" customFormat="1" ht="29.25" customHeight="1">
      <c r="A24" s="334" t="s">
        <v>191</v>
      </c>
      <c r="B24" s="334"/>
    </row>
    <row r="49" spans="2:2" ht="15">
      <c r="B49" s="5"/>
    </row>
    <row r="98" spans="2:2" s="4" customFormat="1" ht="20.25">
      <c r="B98" s="3"/>
    </row>
    <row r="101" spans="2:2" ht="15">
      <c r="B101" s="5"/>
    </row>
    <row r="150" spans="2:2" s="4" customFormat="1" ht="20.25">
      <c r="B150" s="3"/>
    </row>
    <row r="202" spans="2:2" s="4" customFormat="1" ht="20.25">
      <c r="B202" s="3"/>
    </row>
    <row r="205" spans="2:2" ht="15">
      <c r="B205" s="5"/>
    </row>
    <row r="254" spans="2:2" s="4" customFormat="1" ht="20.25">
      <c r="B254" s="3"/>
    </row>
    <row r="256" spans="2:2" s="4" customFormat="1" ht="20.25">
      <c r="B256" s="3"/>
    </row>
    <row r="304" spans="2:2" s="4" customFormat="1" ht="20.25">
      <c r="B304" s="3"/>
    </row>
    <row r="306" spans="2:2" s="4" customFormat="1" ht="20.25">
      <c r="B306" s="3"/>
    </row>
    <row r="353" spans="2:2" s="4" customFormat="1" ht="20.25">
      <c r="B353" s="3"/>
    </row>
    <row r="358" spans="2:2" s="4" customFormat="1" ht="20.25">
      <c r="B358" s="3"/>
    </row>
    <row r="402" spans="2:2" s="4" customFormat="1" ht="20.25">
      <c r="B402" s="3"/>
    </row>
    <row r="410" spans="2:2" s="4" customFormat="1" ht="20.25">
      <c r="B410" s="3"/>
    </row>
    <row r="459" spans="2:2" s="4" customFormat="1" ht="20.25">
      <c r="B459" s="3"/>
    </row>
    <row r="511" spans="2:2" s="4" customFormat="1" ht="20.25">
      <c r="B511" s="3"/>
    </row>
    <row r="563" spans="2:2" s="4" customFormat="1" ht="20.25">
      <c r="B563" s="3"/>
    </row>
  </sheetData>
  <mergeCells count="2">
    <mergeCell ref="A21:B21"/>
    <mergeCell ref="A24:B24"/>
  </mergeCells>
  <pageMargins left="0.7" right="0.7" top="0.75" bottom="0.75" header="0.3" footer="0.3"/>
  <pageSetup scale="90" firstPageNumber="44" orientation="portrait" r:id="rId1"/>
  <headerFooter differentFirst="1">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B951-5255-4E9E-ADE3-E1241D79FD52}">
  <dimension ref="A1:U515"/>
  <sheetViews>
    <sheetView view="pageBreakPreview" zoomScale="90" zoomScaleNormal="100" zoomScaleSheetLayoutView="90" workbookViewId="0">
      <pane xSplit="2" ySplit="2" topLeftCell="C339" activePane="bottomRight" state="frozen"/>
      <selection activeCell="F9" sqref="F9:P9"/>
      <selection pane="topRight" activeCell="F9" sqref="F9:P9"/>
      <selection pane="bottomLeft" activeCell="F9" sqref="F9:P9"/>
      <selection pane="bottomRight" activeCell="K346" sqref="K346"/>
    </sheetView>
  </sheetViews>
  <sheetFormatPr defaultRowHeight="15"/>
  <cols>
    <col min="1" max="1" width="4.7109375" style="187" customWidth="1"/>
    <col min="2" max="2" width="1.42578125" style="187" customWidth="1"/>
    <col min="3" max="3" width="6.28515625" style="260" customWidth="1"/>
    <col min="4" max="4" width="45.7109375" style="261" customWidth="1"/>
    <col min="5" max="5" width="7.140625" style="187" customWidth="1"/>
    <col min="6" max="6" width="8.7109375" style="229" customWidth="1"/>
    <col min="7" max="7" width="14.5703125" style="257" customWidth="1"/>
    <col min="8" max="8" width="15.7109375" style="257" customWidth="1"/>
    <col min="9" max="9" width="1.28515625" style="257" customWidth="1"/>
    <col min="10" max="10" width="13.140625" style="257" customWidth="1"/>
    <col min="11" max="11" width="10.140625" style="187" bestFit="1" customWidth="1"/>
    <col min="12" max="14" width="9.140625" style="187"/>
    <col min="15" max="21" width="9.140625" style="37"/>
    <col min="22" max="257" width="9.140625" style="32"/>
    <col min="258" max="258" width="5" style="32" customWidth="1"/>
    <col min="259" max="259" width="40.85546875" style="32" customWidth="1"/>
    <col min="260" max="260" width="6.28515625" style="32" customWidth="1"/>
    <col min="261" max="261" width="8.7109375" style="32" customWidth="1"/>
    <col min="262" max="262" width="13.28515625" style="32" customWidth="1"/>
    <col min="263" max="263" width="16" style="32" customWidth="1"/>
    <col min="264" max="264" width="14.85546875" style="32" customWidth="1"/>
    <col min="265" max="513" width="9.140625" style="32"/>
    <col min="514" max="514" width="5" style="32" customWidth="1"/>
    <col min="515" max="515" width="40.85546875" style="32" customWidth="1"/>
    <col min="516" max="516" width="6.28515625" style="32" customWidth="1"/>
    <col min="517" max="517" width="8.7109375" style="32" customWidth="1"/>
    <col min="518" max="518" width="13.28515625" style="32" customWidth="1"/>
    <col min="519" max="519" width="16" style="32" customWidth="1"/>
    <col min="520" max="520" width="14.85546875" style="32" customWidth="1"/>
    <col min="521" max="769" width="9.140625" style="32"/>
    <col min="770" max="770" width="5" style="32" customWidth="1"/>
    <col min="771" max="771" width="40.85546875" style="32" customWidth="1"/>
    <col min="772" max="772" width="6.28515625" style="32" customWidth="1"/>
    <col min="773" max="773" width="8.7109375" style="32" customWidth="1"/>
    <col min="774" max="774" width="13.28515625" style="32" customWidth="1"/>
    <col min="775" max="775" width="16" style="32" customWidth="1"/>
    <col min="776" max="776" width="14.85546875" style="32" customWidth="1"/>
    <col min="777" max="1025" width="9.140625" style="32"/>
    <col min="1026" max="1026" width="5" style="32" customWidth="1"/>
    <col min="1027" max="1027" width="40.85546875" style="32" customWidth="1"/>
    <col min="1028" max="1028" width="6.28515625" style="32" customWidth="1"/>
    <col min="1029" max="1029" width="8.7109375" style="32" customWidth="1"/>
    <col min="1030" max="1030" width="13.28515625" style="32" customWidth="1"/>
    <col min="1031" max="1031" width="16" style="32" customWidth="1"/>
    <col min="1032" max="1032" width="14.85546875" style="32" customWidth="1"/>
    <col min="1033" max="1281" width="9.140625" style="32"/>
    <col min="1282" max="1282" width="5" style="32" customWidth="1"/>
    <col min="1283" max="1283" width="40.85546875" style="32" customWidth="1"/>
    <col min="1284" max="1284" width="6.28515625" style="32" customWidth="1"/>
    <col min="1285" max="1285" width="8.7109375" style="32" customWidth="1"/>
    <col min="1286" max="1286" width="13.28515625" style="32" customWidth="1"/>
    <col min="1287" max="1287" width="16" style="32" customWidth="1"/>
    <col min="1288" max="1288" width="14.85546875" style="32" customWidth="1"/>
    <col min="1289" max="1537" width="9.140625" style="32"/>
    <col min="1538" max="1538" width="5" style="32" customWidth="1"/>
    <col min="1539" max="1539" width="40.85546875" style="32" customWidth="1"/>
    <col min="1540" max="1540" width="6.28515625" style="32" customWidth="1"/>
    <col min="1541" max="1541" width="8.7109375" style="32" customWidth="1"/>
    <col min="1542" max="1542" width="13.28515625" style="32" customWidth="1"/>
    <col min="1543" max="1543" width="16" style="32" customWidth="1"/>
    <col min="1544" max="1544" width="14.85546875" style="32" customWidth="1"/>
    <col min="1545" max="1793" width="9.140625" style="32"/>
    <col min="1794" max="1794" width="5" style="32" customWidth="1"/>
    <col min="1795" max="1795" width="40.85546875" style="32" customWidth="1"/>
    <col min="1796" max="1796" width="6.28515625" style="32" customWidth="1"/>
    <col min="1797" max="1797" width="8.7109375" style="32" customWidth="1"/>
    <col min="1798" max="1798" width="13.28515625" style="32" customWidth="1"/>
    <col min="1799" max="1799" width="16" style="32" customWidth="1"/>
    <col min="1800" max="1800" width="14.85546875" style="32" customWidth="1"/>
    <col min="1801" max="2049" width="9.140625" style="32"/>
    <col min="2050" max="2050" width="5" style="32" customWidth="1"/>
    <col min="2051" max="2051" width="40.85546875" style="32" customWidth="1"/>
    <col min="2052" max="2052" width="6.28515625" style="32" customWidth="1"/>
    <col min="2053" max="2053" width="8.7109375" style="32" customWidth="1"/>
    <col min="2054" max="2054" width="13.28515625" style="32" customWidth="1"/>
    <col min="2055" max="2055" width="16" style="32" customWidth="1"/>
    <col min="2056" max="2056" width="14.85546875" style="32" customWidth="1"/>
    <col min="2057" max="2305" width="9.140625" style="32"/>
    <col min="2306" max="2306" width="5" style="32" customWidth="1"/>
    <col min="2307" max="2307" width="40.85546875" style="32" customWidth="1"/>
    <col min="2308" max="2308" width="6.28515625" style="32" customWidth="1"/>
    <col min="2309" max="2309" width="8.7109375" style="32" customWidth="1"/>
    <col min="2310" max="2310" width="13.28515625" style="32" customWidth="1"/>
    <col min="2311" max="2311" width="16" style="32" customWidth="1"/>
    <col min="2312" max="2312" width="14.85546875" style="32" customWidth="1"/>
    <col min="2313" max="2561" width="9.140625" style="32"/>
    <col min="2562" max="2562" width="5" style="32" customWidth="1"/>
    <col min="2563" max="2563" width="40.85546875" style="32" customWidth="1"/>
    <col min="2564" max="2564" width="6.28515625" style="32" customWidth="1"/>
    <col min="2565" max="2565" width="8.7109375" style="32" customWidth="1"/>
    <col min="2566" max="2566" width="13.28515625" style="32" customWidth="1"/>
    <col min="2567" max="2567" width="16" style="32" customWidth="1"/>
    <col min="2568" max="2568" width="14.85546875" style="32" customWidth="1"/>
    <col min="2569" max="2817" width="9.140625" style="32"/>
    <col min="2818" max="2818" width="5" style="32" customWidth="1"/>
    <col min="2819" max="2819" width="40.85546875" style="32" customWidth="1"/>
    <col min="2820" max="2820" width="6.28515625" style="32" customWidth="1"/>
    <col min="2821" max="2821" width="8.7109375" style="32" customWidth="1"/>
    <col min="2822" max="2822" width="13.28515625" style="32" customWidth="1"/>
    <col min="2823" max="2823" width="16" style="32" customWidth="1"/>
    <col min="2824" max="2824" width="14.85546875" style="32" customWidth="1"/>
    <col min="2825" max="3073" width="9.140625" style="32"/>
    <col min="3074" max="3074" width="5" style="32" customWidth="1"/>
    <col min="3075" max="3075" width="40.85546875" style="32" customWidth="1"/>
    <col min="3076" max="3076" width="6.28515625" style="32" customWidth="1"/>
    <col min="3077" max="3077" width="8.7109375" style="32" customWidth="1"/>
    <col min="3078" max="3078" width="13.28515625" style="32" customWidth="1"/>
    <col min="3079" max="3079" width="16" style="32" customWidth="1"/>
    <col min="3080" max="3080" width="14.85546875" style="32" customWidth="1"/>
    <col min="3081" max="3329" width="9.140625" style="32"/>
    <col min="3330" max="3330" width="5" style="32" customWidth="1"/>
    <col min="3331" max="3331" width="40.85546875" style="32" customWidth="1"/>
    <col min="3332" max="3332" width="6.28515625" style="32" customWidth="1"/>
    <col min="3333" max="3333" width="8.7109375" style="32" customWidth="1"/>
    <col min="3334" max="3334" width="13.28515625" style="32" customWidth="1"/>
    <col min="3335" max="3335" width="16" style="32" customWidth="1"/>
    <col min="3336" max="3336" width="14.85546875" style="32" customWidth="1"/>
    <col min="3337" max="3585" width="9.140625" style="32"/>
    <col min="3586" max="3586" width="5" style="32" customWidth="1"/>
    <col min="3587" max="3587" width="40.85546875" style="32" customWidth="1"/>
    <col min="3588" max="3588" width="6.28515625" style="32" customWidth="1"/>
    <col min="3589" max="3589" width="8.7109375" style="32" customWidth="1"/>
    <col min="3590" max="3590" width="13.28515625" style="32" customWidth="1"/>
    <col min="3591" max="3591" width="16" style="32" customWidth="1"/>
    <col min="3592" max="3592" width="14.85546875" style="32" customWidth="1"/>
    <col min="3593" max="3841" width="9.140625" style="32"/>
    <col min="3842" max="3842" width="5" style="32" customWidth="1"/>
    <col min="3843" max="3843" width="40.85546875" style="32" customWidth="1"/>
    <col min="3844" max="3844" width="6.28515625" style="32" customWidth="1"/>
    <col min="3845" max="3845" width="8.7109375" style="32" customWidth="1"/>
    <col min="3846" max="3846" width="13.28515625" style="32" customWidth="1"/>
    <col min="3847" max="3847" width="16" style="32" customWidth="1"/>
    <col min="3848" max="3848" width="14.85546875" style="32" customWidth="1"/>
    <col min="3849" max="4097" width="9.140625" style="32"/>
    <col min="4098" max="4098" width="5" style="32" customWidth="1"/>
    <col min="4099" max="4099" width="40.85546875" style="32" customWidth="1"/>
    <col min="4100" max="4100" width="6.28515625" style="32" customWidth="1"/>
    <col min="4101" max="4101" width="8.7109375" style="32" customWidth="1"/>
    <col min="4102" max="4102" width="13.28515625" style="32" customWidth="1"/>
    <col min="4103" max="4103" width="16" style="32" customWidth="1"/>
    <col min="4104" max="4104" width="14.85546875" style="32" customWidth="1"/>
    <col min="4105" max="4353" width="9.140625" style="32"/>
    <col min="4354" max="4354" width="5" style="32" customWidth="1"/>
    <col min="4355" max="4355" width="40.85546875" style="32" customWidth="1"/>
    <col min="4356" max="4356" width="6.28515625" style="32" customWidth="1"/>
    <col min="4357" max="4357" width="8.7109375" style="32" customWidth="1"/>
    <col min="4358" max="4358" width="13.28515625" style="32" customWidth="1"/>
    <col min="4359" max="4359" width="16" style="32" customWidth="1"/>
    <col min="4360" max="4360" width="14.85546875" style="32" customWidth="1"/>
    <col min="4361" max="4609" width="9.140625" style="32"/>
    <col min="4610" max="4610" width="5" style="32" customWidth="1"/>
    <col min="4611" max="4611" width="40.85546875" style="32" customWidth="1"/>
    <col min="4612" max="4612" width="6.28515625" style="32" customWidth="1"/>
    <col min="4613" max="4613" width="8.7109375" style="32" customWidth="1"/>
    <col min="4614" max="4614" width="13.28515625" style="32" customWidth="1"/>
    <col min="4615" max="4615" width="16" style="32" customWidth="1"/>
    <col min="4616" max="4616" width="14.85546875" style="32" customWidth="1"/>
    <col min="4617" max="4865" width="9.140625" style="32"/>
    <col min="4866" max="4866" width="5" style="32" customWidth="1"/>
    <col min="4867" max="4867" width="40.85546875" style="32" customWidth="1"/>
    <col min="4868" max="4868" width="6.28515625" style="32" customWidth="1"/>
    <col min="4869" max="4869" width="8.7109375" style="32" customWidth="1"/>
    <col min="4870" max="4870" width="13.28515625" style="32" customWidth="1"/>
    <col min="4871" max="4871" width="16" style="32" customWidth="1"/>
    <col min="4872" max="4872" width="14.85546875" style="32" customWidth="1"/>
    <col min="4873" max="5121" width="9.140625" style="32"/>
    <col min="5122" max="5122" width="5" style="32" customWidth="1"/>
    <col min="5123" max="5123" width="40.85546875" style="32" customWidth="1"/>
    <col min="5124" max="5124" width="6.28515625" style="32" customWidth="1"/>
    <col min="5125" max="5125" width="8.7109375" style="32" customWidth="1"/>
    <col min="5126" max="5126" width="13.28515625" style="32" customWidth="1"/>
    <col min="5127" max="5127" width="16" style="32" customWidth="1"/>
    <col min="5128" max="5128" width="14.85546875" style="32" customWidth="1"/>
    <col min="5129" max="5377" width="9.140625" style="32"/>
    <col min="5378" max="5378" width="5" style="32" customWidth="1"/>
    <col min="5379" max="5379" width="40.85546875" style="32" customWidth="1"/>
    <col min="5380" max="5380" width="6.28515625" style="32" customWidth="1"/>
    <col min="5381" max="5381" width="8.7109375" style="32" customWidth="1"/>
    <col min="5382" max="5382" width="13.28515625" style="32" customWidth="1"/>
    <col min="5383" max="5383" width="16" style="32" customWidth="1"/>
    <col min="5384" max="5384" width="14.85546875" style="32" customWidth="1"/>
    <col min="5385" max="5633" width="9.140625" style="32"/>
    <col min="5634" max="5634" width="5" style="32" customWidth="1"/>
    <col min="5635" max="5635" width="40.85546875" style="32" customWidth="1"/>
    <col min="5636" max="5636" width="6.28515625" style="32" customWidth="1"/>
    <col min="5637" max="5637" width="8.7109375" style="32" customWidth="1"/>
    <col min="5638" max="5638" width="13.28515625" style="32" customWidth="1"/>
    <col min="5639" max="5639" width="16" style="32" customWidth="1"/>
    <col min="5640" max="5640" width="14.85546875" style="32" customWidth="1"/>
    <col min="5641" max="5889" width="9.140625" style="32"/>
    <col min="5890" max="5890" width="5" style="32" customWidth="1"/>
    <col min="5891" max="5891" width="40.85546875" style="32" customWidth="1"/>
    <col min="5892" max="5892" width="6.28515625" style="32" customWidth="1"/>
    <col min="5893" max="5893" width="8.7109375" style="32" customWidth="1"/>
    <col min="5894" max="5894" width="13.28515625" style="32" customWidth="1"/>
    <col min="5895" max="5895" width="16" style="32" customWidth="1"/>
    <col min="5896" max="5896" width="14.85546875" style="32" customWidth="1"/>
    <col min="5897" max="6145" width="9.140625" style="32"/>
    <col min="6146" max="6146" width="5" style="32" customWidth="1"/>
    <col min="6147" max="6147" width="40.85546875" style="32" customWidth="1"/>
    <col min="6148" max="6148" width="6.28515625" style="32" customWidth="1"/>
    <col min="6149" max="6149" width="8.7109375" style="32" customWidth="1"/>
    <col min="6150" max="6150" width="13.28515625" style="32" customWidth="1"/>
    <col min="6151" max="6151" width="16" style="32" customWidth="1"/>
    <col min="6152" max="6152" width="14.85546875" style="32" customWidth="1"/>
    <col min="6153" max="6401" width="9.140625" style="32"/>
    <col min="6402" max="6402" width="5" style="32" customWidth="1"/>
    <col min="6403" max="6403" width="40.85546875" style="32" customWidth="1"/>
    <col min="6404" max="6404" width="6.28515625" style="32" customWidth="1"/>
    <col min="6405" max="6405" width="8.7109375" style="32" customWidth="1"/>
    <col min="6406" max="6406" width="13.28515625" style="32" customWidth="1"/>
    <col min="6407" max="6407" width="16" style="32" customWidth="1"/>
    <col min="6408" max="6408" width="14.85546875" style="32" customWidth="1"/>
    <col min="6409" max="6657" width="9.140625" style="32"/>
    <col min="6658" max="6658" width="5" style="32" customWidth="1"/>
    <col min="6659" max="6659" width="40.85546875" style="32" customWidth="1"/>
    <col min="6660" max="6660" width="6.28515625" style="32" customWidth="1"/>
    <col min="6661" max="6661" width="8.7109375" style="32" customWidth="1"/>
    <col min="6662" max="6662" width="13.28515625" style="32" customWidth="1"/>
    <col min="6663" max="6663" width="16" style="32" customWidth="1"/>
    <col min="6664" max="6664" width="14.85546875" style="32" customWidth="1"/>
    <col min="6665" max="6913" width="9.140625" style="32"/>
    <col min="6914" max="6914" width="5" style="32" customWidth="1"/>
    <col min="6915" max="6915" width="40.85546875" style="32" customWidth="1"/>
    <col min="6916" max="6916" width="6.28515625" style="32" customWidth="1"/>
    <col min="6917" max="6917" width="8.7109375" style="32" customWidth="1"/>
    <col min="6918" max="6918" width="13.28515625" style="32" customWidth="1"/>
    <col min="6919" max="6919" width="16" style="32" customWidth="1"/>
    <col min="6920" max="6920" width="14.85546875" style="32" customWidth="1"/>
    <col min="6921" max="7169" width="9.140625" style="32"/>
    <col min="7170" max="7170" width="5" style="32" customWidth="1"/>
    <col min="7171" max="7171" width="40.85546875" style="32" customWidth="1"/>
    <col min="7172" max="7172" width="6.28515625" style="32" customWidth="1"/>
    <col min="7173" max="7173" width="8.7109375" style="32" customWidth="1"/>
    <col min="7174" max="7174" width="13.28515625" style="32" customWidth="1"/>
    <col min="7175" max="7175" width="16" style="32" customWidth="1"/>
    <col min="7176" max="7176" width="14.85546875" style="32" customWidth="1"/>
    <col min="7177" max="7425" width="9.140625" style="32"/>
    <col min="7426" max="7426" width="5" style="32" customWidth="1"/>
    <col min="7427" max="7427" width="40.85546875" style="32" customWidth="1"/>
    <col min="7428" max="7428" width="6.28515625" style="32" customWidth="1"/>
    <col min="7429" max="7429" width="8.7109375" style="32" customWidth="1"/>
    <col min="7430" max="7430" width="13.28515625" style="32" customWidth="1"/>
    <col min="7431" max="7431" width="16" style="32" customWidth="1"/>
    <col min="7432" max="7432" width="14.85546875" style="32" customWidth="1"/>
    <col min="7433" max="7681" width="9.140625" style="32"/>
    <col min="7682" max="7682" width="5" style="32" customWidth="1"/>
    <col min="7683" max="7683" width="40.85546875" style="32" customWidth="1"/>
    <col min="7684" max="7684" width="6.28515625" style="32" customWidth="1"/>
    <col min="7685" max="7685" width="8.7109375" style="32" customWidth="1"/>
    <col min="7686" max="7686" width="13.28515625" style="32" customWidth="1"/>
    <col min="7687" max="7687" width="16" style="32" customWidth="1"/>
    <col min="7688" max="7688" width="14.85546875" style="32" customWidth="1"/>
    <col min="7689" max="7937" width="9.140625" style="32"/>
    <col min="7938" max="7938" width="5" style="32" customWidth="1"/>
    <col min="7939" max="7939" width="40.85546875" style="32" customWidth="1"/>
    <col min="7940" max="7940" width="6.28515625" style="32" customWidth="1"/>
    <col min="7941" max="7941" width="8.7109375" style="32" customWidth="1"/>
    <col min="7942" max="7942" width="13.28515625" style="32" customWidth="1"/>
    <col min="7943" max="7943" width="16" style="32" customWidth="1"/>
    <col min="7944" max="7944" width="14.85546875" style="32" customWidth="1"/>
    <col min="7945" max="8193" width="9.140625" style="32"/>
    <col min="8194" max="8194" width="5" style="32" customWidth="1"/>
    <col min="8195" max="8195" width="40.85546875" style="32" customWidth="1"/>
    <col min="8196" max="8196" width="6.28515625" style="32" customWidth="1"/>
    <col min="8197" max="8197" width="8.7109375" style="32" customWidth="1"/>
    <col min="8198" max="8198" width="13.28515625" style="32" customWidth="1"/>
    <col min="8199" max="8199" width="16" style="32" customWidth="1"/>
    <col min="8200" max="8200" width="14.85546875" style="32" customWidth="1"/>
    <col min="8201" max="8449" width="9.140625" style="32"/>
    <col min="8450" max="8450" width="5" style="32" customWidth="1"/>
    <col min="8451" max="8451" width="40.85546875" style="32" customWidth="1"/>
    <col min="8452" max="8452" width="6.28515625" style="32" customWidth="1"/>
    <col min="8453" max="8453" width="8.7109375" style="32" customWidth="1"/>
    <col min="8454" max="8454" width="13.28515625" style="32" customWidth="1"/>
    <col min="8455" max="8455" width="16" style="32" customWidth="1"/>
    <col min="8456" max="8456" width="14.85546875" style="32" customWidth="1"/>
    <col min="8457" max="8705" width="9.140625" style="32"/>
    <col min="8706" max="8706" width="5" style="32" customWidth="1"/>
    <col min="8707" max="8707" width="40.85546875" style="32" customWidth="1"/>
    <col min="8708" max="8708" width="6.28515625" style="32" customWidth="1"/>
    <col min="8709" max="8709" width="8.7109375" style="32" customWidth="1"/>
    <col min="8710" max="8710" width="13.28515625" style="32" customWidth="1"/>
    <col min="8711" max="8711" width="16" style="32" customWidth="1"/>
    <col min="8712" max="8712" width="14.85546875" style="32" customWidth="1"/>
    <col min="8713" max="8961" width="9.140625" style="32"/>
    <col min="8962" max="8962" width="5" style="32" customWidth="1"/>
    <col min="8963" max="8963" width="40.85546875" style="32" customWidth="1"/>
    <col min="8964" max="8964" width="6.28515625" style="32" customWidth="1"/>
    <col min="8965" max="8965" width="8.7109375" style="32" customWidth="1"/>
    <col min="8966" max="8966" width="13.28515625" style="32" customWidth="1"/>
    <col min="8967" max="8967" width="16" style="32" customWidth="1"/>
    <col min="8968" max="8968" width="14.85546875" style="32" customWidth="1"/>
    <col min="8969" max="9217" width="9.140625" style="32"/>
    <col min="9218" max="9218" width="5" style="32" customWidth="1"/>
    <col min="9219" max="9219" width="40.85546875" style="32" customWidth="1"/>
    <col min="9220" max="9220" width="6.28515625" style="32" customWidth="1"/>
    <col min="9221" max="9221" width="8.7109375" style="32" customWidth="1"/>
    <col min="9222" max="9222" width="13.28515625" style="32" customWidth="1"/>
    <col min="9223" max="9223" width="16" style="32" customWidth="1"/>
    <col min="9224" max="9224" width="14.85546875" style="32" customWidth="1"/>
    <col min="9225" max="9473" width="9.140625" style="32"/>
    <col min="9474" max="9474" width="5" style="32" customWidth="1"/>
    <col min="9475" max="9475" width="40.85546875" style="32" customWidth="1"/>
    <col min="9476" max="9476" width="6.28515625" style="32" customWidth="1"/>
    <col min="9477" max="9477" width="8.7109375" style="32" customWidth="1"/>
    <col min="9478" max="9478" width="13.28515625" style="32" customWidth="1"/>
    <col min="9479" max="9479" width="16" style="32" customWidth="1"/>
    <col min="9480" max="9480" width="14.85546875" style="32" customWidth="1"/>
    <col min="9481" max="9729" width="9.140625" style="32"/>
    <col min="9730" max="9730" width="5" style="32" customWidth="1"/>
    <col min="9731" max="9731" width="40.85546875" style="32" customWidth="1"/>
    <col min="9732" max="9732" width="6.28515625" style="32" customWidth="1"/>
    <col min="9733" max="9733" width="8.7109375" style="32" customWidth="1"/>
    <col min="9734" max="9734" width="13.28515625" style="32" customWidth="1"/>
    <col min="9735" max="9735" width="16" style="32" customWidth="1"/>
    <col min="9736" max="9736" width="14.85546875" style="32" customWidth="1"/>
    <col min="9737" max="9985" width="9.140625" style="32"/>
    <col min="9986" max="9986" width="5" style="32" customWidth="1"/>
    <col min="9987" max="9987" width="40.85546875" style="32" customWidth="1"/>
    <col min="9988" max="9988" width="6.28515625" style="32" customWidth="1"/>
    <col min="9989" max="9989" width="8.7109375" style="32" customWidth="1"/>
    <col min="9990" max="9990" width="13.28515625" style="32" customWidth="1"/>
    <col min="9991" max="9991" width="16" style="32" customWidth="1"/>
    <col min="9992" max="9992" width="14.85546875" style="32" customWidth="1"/>
    <col min="9993" max="10241" width="9.140625" style="32"/>
    <col min="10242" max="10242" width="5" style="32" customWidth="1"/>
    <col min="10243" max="10243" width="40.85546875" style="32" customWidth="1"/>
    <col min="10244" max="10244" width="6.28515625" style="32" customWidth="1"/>
    <col min="10245" max="10245" width="8.7109375" style="32" customWidth="1"/>
    <col min="10246" max="10246" width="13.28515625" style="32" customWidth="1"/>
    <col min="10247" max="10247" width="16" style="32" customWidth="1"/>
    <col min="10248" max="10248" width="14.85546875" style="32" customWidth="1"/>
    <col min="10249" max="10497" width="9.140625" style="32"/>
    <col min="10498" max="10498" width="5" style="32" customWidth="1"/>
    <col min="10499" max="10499" width="40.85546875" style="32" customWidth="1"/>
    <col min="10500" max="10500" width="6.28515625" style="32" customWidth="1"/>
    <col min="10501" max="10501" width="8.7109375" style="32" customWidth="1"/>
    <col min="10502" max="10502" width="13.28515625" style="32" customWidth="1"/>
    <col min="10503" max="10503" width="16" style="32" customWidth="1"/>
    <col min="10504" max="10504" width="14.85546875" style="32" customWidth="1"/>
    <col min="10505" max="10753" width="9.140625" style="32"/>
    <col min="10754" max="10754" width="5" style="32" customWidth="1"/>
    <col min="10755" max="10755" width="40.85546875" style="32" customWidth="1"/>
    <col min="10756" max="10756" width="6.28515625" style="32" customWidth="1"/>
    <col min="10757" max="10757" width="8.7109375" style="32" customWidth="1"/>
    <col min="10758" max="10758" width="13.28515625" style="32" customWidth="1"/>
    <col min="10759" max="10759" width="16" style="32" customWidth="1"/>
    <col min="10760" max="10760" width="14.85546875" style="32" customWidth="1"/>
    <col min="10761" max="11009" width="9.140625" style="32"/>
    <col min="11010" max="11010" width="5" style="32" customWidth="1"/>
    <col min="11011" max="11011" width="40.85546875" style="32" customWidth="1"/>
    <col min="11012" max="11012" width="6.28515625" style="32" customWidth="1"/>
    <col min="11013" max="11013" width="8.7109375" style="32" customWidth="1"/>
    <col min="11014" max="11014" width="13.28515625" style="32" customWidth="1"/>
    <col min="11015" max="11015" width="16" style="32" customWidth="1"/>
    <col min="11016" max="11016" width="14.85546875" style="32" customWidth="1"/>
    <col min="11017" max="11265" width="9.140625" style="32"/>
    <col min="11266" max="11266" width="5" style="32" customWidth="1"/>
    <col min="11267" max="11267" width="40.85546875" style="32" customWidth="1"/>
    <col min="11268" max="11268" width="6.28515625" style="32" customWidth="1"/>
    <col min="11269" max="11269" width="8.7109375" style="32" customWidth="1"/>
    <col min="11270" max="11270" width="13.28515625" style="32" customWidth="1"/>
    <col min="11271" max="11271" width="16" style="32" customWidth="1"/>
    <col min="11272" max="11272" width="14.85546875" style="32" customWidth="1"/>
    <col min="11273" max="11521" width="9.140625" style="32"/>
    <col min="11522" max="11522" width="5" style="32" customWidth="1"/>
    <col min="11523" max="11523" width="40.85546875" style="32" customWidth="1"/>
    <col min="11524" max="11524" width="6.28515625" style="32" customWidth="1"/>
    <col min="11525" max="11525" width="8.7109375" style="32" customWidth="1"/>
    <col min="11526" max="11526" width="13.28515625" style="32" customWidth="1"/>
    <col min="11527" max="11527" width="16" style="32" customWidth="1"/>
    <col min="11528" max="11528" width="14.85546875" style="32" customWidth="1"/>
    <col min="11529" max="11777" width="9.140625" style="32"/>
    <col min="11778" max="11778" width="5" style="32" customWidth="1"/>
    <col min="11779" max="11779" width="40.85546875" style="32" customWidth="1"/>
    <col min="11780" max="11780" width="6.28515625" style="32" customWidth="1"/>
    <col min="11781" max="11781" width="8.7109375" style="32" customWidth="1"/>
    <col min="11782" max="11782" width="13.28515625" style="32" customWidth="1"/>
    <col min="11783" max="11783" width="16" style="32" customWidth="1"/>
    <col min="11784" max="11784" width="14.85546875" style="32" customWidth="1"/>
    <col min="11785" max="12033" width="9.140625" style="32"/>
    <col min="12034" max="12034" width="5" style="32" customWidth="1"/>
    <col min="12035" max="12035" width="40.85546875" style="32" customWidth="1"/>
    <col min="12036" max="12036" width="6.28515625" style="32" customWidth="1"/>
    <col min="12037" max="12037" width="8.7109375" style="32" customWidth="1"/>
    <col min="12038" max="12038" width="13.28515625" style="32" customWidth="1"/>
    <col min="12039" max="12039" width="16" style="32" customWidth="1"/>
    <col min="12040" max="12040" width="14.85546875" style="32" customWidth="1"/>
    <col min="12041" max="12289" width="9.140625" style="32"/>
    <col min="12290" max="12290" width="5" style="32" customWidth="1"/>
    <col min="12291" max="12291" width="40.85546875" style="32" customWidth="1"/>
    <col min="12292" max="12292" width="6.28515625" style="32" customWidth="1"/>
    <col min="12293" max="12293" width="8.7109375" style="32" customWidth="1"/>
    <col min="12294" max="12294" width="13.28515625" style="32" customWidth="1"/>
    <col min="12295" max="12295" width="16" style="32" customWidth="1"/>
    <col min="12296" max="12296" width="14.85546875" style="32" customWidth="1"/>
    <col min="12297" max="12545" width="9.140625" style="32"/>
    <col min="12546" max="12546" width="5" style="32" customWidth="1"/>
    <col min="12547" max="12547" width="40.85546875" style="32" customWidth="1"/>
    <col min="12548" max="12548" width="6.28515625" style="32" customWidth="1"/>
    <col min="12549" max="12549" width="8.7109375" style="32" customWidth="1"/>
    <col min="12550" max="12550" width="13.28515625" style="32" customWidth="1"/>
    <col min="12551" max="12551" width="16" style="32" customWidth="1"/>
    <col min="12552" max="12552" width="14.85546875" style="32" customWidth="1"/>
    <col min="12553" max="12801" width="9.140625" style="32"/>
    <col min="12802" max="12802" width="5" style="32" customWidth="1"/>
    <col min="12803" max="12803" width="40.85546875" style="32" customWidth="1"/>
    <col min="12804" max="12804" width="6.28515625" style="32" customWidth="1"/>
    <col min="12805" max="12805" width="8.7109375" style="32" customWidth="1"/>
    <col min="12806" max="12806" width="13.28515625" style="32" customWidth="1"/>
    <col min="12807" max="12807" width="16" style="32" customWidth="1"/>
    <col min="12808" max="12808" width="14.85546875" style="32" customWidth="1"/>
    <col min="12809" max="13057" width="9.140625" style="32"/>
    <col min="13058" max="13058" width="5" style="32" customWidth="1"/>
    <col min="13059" max="13059" width="40.85546875" style="32" customWidth="1"/>
    <col min="13060" max="13060" width="6.28515625" style="32" customWidth="1"/>
    <col min="13061" max="13061" width="8.7109375" style="32" customWidth="1"/>
    <col min="13062" max="13062" width="13.28515625" style="32" customWidth="1"/>
    <col min="13063" max="13063" width="16" style="32" customWidth="1"/>
    <col min="13064" max="13064" width="14.85546875" style="32" customWidth="1"/>
    <col min="13065" max="13313" width="9.140625" style="32"/>
    <col min="13314" max="13314" width="5" style="32" customWidth="1"/>
    <col min="13315" max="13315" width="40.85546875" style="32" customWidth="1"/>
    <col min="13316" max="13316" width="6.28515625" style="32" customWidth="1"/>
    <col min="13317" max="13317" width="8.7109375" style="32" customWidth="1"/>
    <col min="13318" max="13318" width="13.28515625" style="32" customWidth="1"/>
    <col min="13319" max="13319" width="16" style="32" customWidth="1"/>
    <col min="13320" max="13320" width="14.85546875" style="32" customWidth="1"/>
    <col min="13321" max="13569" width="9.140625" style="32"/>
    <col min="13570" max="13570" width="5" style="32" customWidth="1"/>
    <col min="13571" max="13571" width="40.85546875" style="32" customWidth="1"/>
    <col min="13572" max="13572" width="6.28515625" style="32" customWidth="1"/>
    <col min="13573" max="13573" width="8.7109375" style="32" customWidth="1"/>
    <col min="13574" max="13574" width="13.28515625" style="32" customWidth="1"/>
    <col min="13575" max="13575" width="16" style="32" customWidth="1"/>
    <col min="13576" max="13576" width="14.85546875" style="32" customWidth="1"/>
    <col min="13577" max="13825" width="9.140625" style="32"/>
    <col min="13826" max="13826" width="5" style="32" customWidth="1"/>
    <col min="13827" max="13827" width="40.85546875" style="32" customWidth="1"/>
    <col min="13828" max="13828" width="6.28515625" style="32" customWidth="1"/>
    <col min="13829" max="13829" width="8.7109375" style="32" customWidth="1"/>
    <col min="13830" max="13830" width="13.28515625" style="32" customWidth="1"/>
    <col min="13831" max="13831" width="16" style="32" customWidth="1"/>
    <col min="13832" max="13832" width="14.85546875" style="32" customWidth="1"/>
    <col min="13833" max="14081" width="9.140625" style="32"/>
    <col min="14082" max="14082" width="5" style="32" customWidth="1"/>
    <col min="14083" max="14083" width="40.85546875" style="32" customWidth="1"/>
    <col min="14084" max="14084" width="6.28515625" style="32" customWidth="1"/>
    <col min="14085" max="14085" width="8.7109375" style="32" customWidth="1"/>
    <col min="14086" max="14086" width="13.28515625" style="32" customWidth="1"/>
    <col min="14087" max="14087" width="16" style="32" customWidth="1"/>
    <col min="14088" max="14088" width="14.85546875" style="32" customWidth="1"/>
    <col min="14089" max="14337" width="9.140625" style="32"/>
    <col min="14338" max="14338" width="5" style="32" customWidth="1"/>
    <col min="14339" max="14339" width="40.85546875" style="32" customWidth="1"/>
    <col min="14340" max="14340" width="6.28515625" style="32" customWidth="1"/>
    <col min="14341" max="14341" width="8.7109375" style="32" customWidth="1"/>
    <col min="14342" max="14342" width="13.28515625" style="32" customWidth="1"/>
    <col min="14343" max="14343" width="16" style="32" customWidth="1"/>
    <col min="14344" max="14344" width="14.85546875" style="32" customWidth="1"/>
    <col min="14345" max="14593" width="9.140625" style="32"/>
    <col min="14594" max="14594" width="5" style="32" customWidth="1"/>
    <col min="14595" max="14595" width="40.85546875" style="32" customWidth="1"/>
    <col min="14596" max="14596" width="6.28515625" style="32" customWidth="1"/>
    <col min="14597" max="14597" width="8.7109375" style="32" customWidth="1"/>
    <col min="14598" max="14598" width="13.28515625" style="32" customWidth="1"/>
    <col min="14599" max="14599" width="16" style="32" customWidth="1"/>
    <col min="14600" max="14600" width="14.85546875" style="32" customWidth="1"/>
    <col min="14601" max="14849" width="9.140625" style="32"/>
    <col min="14850" max="14850" width="5" style="32" customWidth="1"/>
    <col min="14851" max="14851" width="40.85546875" style="32" customWidth="1"/>
    <col min="14852" max="14852" width="6.28515625" style="32" customWidth="1"/>
    <col min="14853" max="14853" width="8.7109375" style="32" customWidth="1"/>
    <col min="14854" max="14854" width="13.28515625" style="32" customWidth="1"/>
    <col min="14855" max="14855" width="16" style="32" customWidth="1"/>
    <col min="14856" max="14856" width="14.85546875" style="32" customWidth="1"/>
    <col min="14857" max="15105" width="9.140625" style="32"/>
    <col min="15106" max="15106" width="5" style="32" customWidth="1"/>
    <col min="15107" max="15107" width="40.85546875" style="32" customWidth="1"/>
    <col min="15108" max="15108" width="6.28515625" style="32" customWidth="1"/>
    <col min="15109" max="15109" width="8.7109375" style="32" customWidth="1"/>
    <col min="15110" max="15110" width="13.28515625" style="32" customWidth="1"/>
    <col min="15111" max="15111" width="16" style="32" customWidth="1"/>
    <col min="15112" max="15112" width="14.85546875" style="32" customWidth="1"/>
    <col min="15113" max="15361" width="9.140625" style="32"/>
    <col min="15362" max="15362" width="5" style="32" customWidth="1"/>
    <col min="15363" max="15363" width="40.85546875" style="32" customWidth="1"/>
    <col min="15364" max="15364" width="6.28515625" style="32" customWidth="1"/>
    <col min="15365" max="15365" width="8.7109375" style="32" customWidth="1"/>
    <col min="15366" max="15366" width="13.28515625" style="32" customWidth="1"/>
    <col min="15367" max="15367" width="16" style="32" customWidth="1"/>
    <col min="15368" max="15368" width="14.85546875" style="32" customWidth="1"/>
    <col min="15369" max="15617" width="9.140625" style="32"/>
    <col min="15618" max="15618" width="5" style="32" customWidth="1"/>
    <col min="15619" max="15619" width="40.85546875" style="32" customWidth="1"/>
    <col min="15620" max="15620" width="6.28515625" style="32" customWidth="1"/>
    <col min="15621" max="15621" width="8.7109375" style="32" customWidth="1"/>
    <col min="15622" max="15622" width="13.28515625" style="32" customWidth="1"/>
    <col min="15623" max="15623" width="16" style="32" customWidth="1"/>
    <col min="15624" max="15624" width="14.85546875" style="32" customWidth="1"/>
    <col min="15625" max="15873" width="9.140625" style="32"/>
    <col min="15874" max="15874" width="5" style="32" customWidth="1"/>
    <col min="15875" max="15875" width="40.85546875" style="32" customWidth="1"/>
    <col min="15876" max="15876" width="6.28515625" style="32" customWidth="1"/>
    <col min="15877" max="15877" width="8.7109375" style="32" customWidth="1"/>
    <col min="15878" max="15878" width="13.28515625" style="32" customWidth="1"/>
    <col min="15879" max="15879" width="16" style="32" customWidth="1"/>
    <col min="15880" max="15880" width="14.85546875" style="32" customWidth="1"/>
    <col min="15881" max="16129" width="9.140625" style="32"/>
    <col min="16130" max="16130" width="5" style="32" customWidth="1"/>
    <col min="16131" max="16131" width="40.85546875" style="32" customWidth="1"/>
    <col min="16132" max="16132" width="6.28515625" style="32" customWidth="1"/>
    <col min="16133" max="16133" width="8.7109375" style="32" customWidth="1"/>
    <col min="16134" max="16134" width="13.28515625" style="32" customWidth="1"/>
    <col min="16135" max="16135" width="16" style="32" customWidth="1"/>
    <col min="16136" max="16136" width="14.85546875" style="32" customWidth="1"/>
    <col min="16137" max="16384" width="9.140625" style="32"/>
  </cols>
  <sheetData>
    <row r="1" spans="1:21" ht="9.75" customHeight="1" thickBot="1"/>
    <row r="2" spans="1:21" s="219" customFormat="1" ht="30.75" thickTop="1">
      <c r="A2" s="263" t="s">
        <v>24</v>
      </c>
      <c r="B2" s="263"/>
      <c r="C2" s="264" t="s">
        <v>7</v>
      </c>
      <c r="D2" s="265" t="s">
        <v>6</v>
      </c>
      <c r="E2" s="266" t="s">
        <v>9</v>
      </c>
      <c r="F2" s="267" t="s">
        <v>8</v>
      </c>
      <c r="G2" s="268" t="s">
        <v>118</v>
      </c>
      <c r="H2" s="269" t="s">
        <v>57</v>
      </c>
      <c r="I2" s="257"/>
      <c r="J2" s="258"/>
      <c r="K2" s="290"/>
      <c r="L2" s="187"/>
      <c r="M2" s="187"/>
      <c r="N2" s="187"/>
      <c r="O2" s="218"/>
      <c r="P2" s="218"/>
      <c r="Q2" s="218"/>
      <c r="R2" s="218"/>
      <c r="S2" s="218"/>
      <c r="T2" s="218"/>
      <c r="U2" s="218"/>
    </row>
    <row r="3" spans="1:21">
      <c r="A3" s="270" t="s">
        <v>11</v>
      </c>
      <c r="B3" s="270"/>
      <c r="C3" s="271"/>
      <c r="D3" s="272"/>
      <c r="E3" s="188"/>
      <c r="F3" s="189"/>
      <c r="G3" s="190"/>
      <c r="H3" s="191"/>
    </row>
    <row r="4" spans="1:21">
      <c r="A4" s="270" t="s">
        <v>11</v>
      </c>
      <c r="B4" s="270"/>
      <c r="C4" s="220"/>
      <c r="D4" s="273" t="s">
        <v>186</v>
      </c>
      <c r="E4" s="34"/>
      <c r="F4" s="195"/>
      <c r="G4" s="192"/>
      <c r="H4" s="193"/>
    </row>
    <row r="5" spans="1:21">
      <c r="A5" s="270" t="s">
        <v>11</v>
      </c>
      <c r="B5" s="270"/>
      <c r="C5" s="220"/>
      <c r="D5" s="273"/>
      <c r="E5" s="34"/>
      <c r="F5" s="195"/>
      <c r="G5" s="192"/>
      <c r="H5" s="193"/>
    </row>
    <row r="6" spans="1:21">
      <c r="A6" s="270" t="s">
        <v>11</v>
      </c>
      <c r="B6" s="270"/>
      <c r="C6" s="220"/>
      <c r="D6" s="35" t="s">
        <v>191</v>
      </c>
      <c r="E6" s="34"/>
      <c r="F6" s="195"/>
      <c r="G6" s="192"/>
      <c r="H6" s="193"/>
    </row>
    <row r="7" spans="1:21">
      <c r="A7" s="270" t="s">
        <v>11</v>
      </c>
      <c r="B7" s="270"/>
      <c r="C7" s="220"/>
      <c r="D7" s="33"/>
      <c r="E7" s="34"/>
      <c r="F7" s="195"/>
      <c r="G7" s="192"/>
      <c r="H7" s="193"/>
    </row>
    <row r="8" spans="1:21">
      <c r="A8" s="270" t="s">
        <v>11</v>
      </c>
      <c r="B8" s="270"/>
      <c r="C8" s="220"/>
      <c r="D8" s="35" t="s">
        <v>112</v>
      </c>
      <c r="E8" s="34"/>
      <c r="F8" s="195"/>
      <c r="G8" s="192"/>
      <c r="H8" s="193"/>
    </row>
    <row r="9" spans="1:21">
      <c r="A9" s="270" t="s">
        <v>11</v>
      </c>
      <c r="B9" s="270"/>
      <c r="C9" s="220"/>
      <c r="D9" s="33"/>
      <c r="E9" s="34"/>
      <c r="F9" s="195"/>
      <c r="G9" s="192"/>
      <c r="H9" s="193"/>
    </row>
    <row r="10" spans="1:21">
      <c r="A10" s="270" t="s">
        <v>11</v>
      </c>
      <c r="B10" s="270"/>
      <c r="C10" s="220"/>
      <c r="D10" s="33" t="s">
        <v>58</v>
      </c>
      <c r="E10" s="34"/>
      <c r="F10" s="195"/>
      <c r="G10" s="192"/>
      <c r="H10" s="193"/>
    </row>
    <row r="11" spans="1:21">
      <c r="A11" s="270" t="s">
        <v>11</v>
      </c>
      <c r="B11" s="270"/>
      <c r="C11" s="220"/>
      <c r="D11" s="33"/>
      <c r="E11" s="34"/>
      <c r="F11" s="195"/>
      <c r="G11" s="192"/>
      <c r="H11" s="193"/>
    </row>
    <row r="12" spans="1:21">
      <c r="A12" s="270" t="s">
        <v>11</v>
      </c>
      <c r="B12" s="270"/>
      <c r="C12" s="220"/>
      <c r="D12" s="35" t="s">
        <v>35</v>
      </c>
      <c r="E12" s="34"/>
      <c r="F12" s="195"/>
      <c r="G12" s="192"/>
      <c r="H12" s="193"/>
    </row>
    <row r="13" spans="1:21">
      <c r="A13" s="270" t="s">
        <v>11</v>
      </c>
      <c r="B13" s="270"/>
      <c r="C13" s="220"/>
      <c r="D13" s="36"/>
      <c r="E13" s="34"/>
      <c r="F13" s="195"/>
      <c r="G13" s="192"/>
      <c r="H13" s="193"/>
    </row>
    <row r="14" spans="1:21" ht="27.75" customHeight="1">
      <c r="A14" s="270" t="s">
        <v>11</v>
      </c>
      <c r="B14" s="270"/>
      <c r="C14" s="220" t="s">
        <v>36</v>
      </c>
      <c r="D14" s="36" t="s">
        <v>59</v>
      </c>
      <c r="E14" s="194" t="s">
        <v>0</v>
      </c>
      <c r="F14" s="195">
        <v>50</v>
      </c>
      <c r="G14" s="192"/>
      <c r="H14" s="193">
        <f>F14*G14</f>
        <v>0</v>
      </c>
    </row>
    <row r="15" spans="1:21">
      <c r="A15" s="270" t="s">
        <v>11</v>
      </c>
      <c r="B15" s="270"/>
      <c r="C15" s="220"/>
      <c r="D15" s="235"/>
      <c r="E15" s="34"/>
      <c r="F15" s="195"/>
      <c r="G15" s="192"/>
      <c r="H15" s="193"/>
    </row>
    <row r="16" spans="1:21">
      <c r="A16" s="270" t="s">
        <v>11</v>
      </c>
      <c r="B16" s="270"/>
      <c r="C16" s="220" t="s">
        <v>37</v>
      </c>
      <c r="D16" s="36" t="s">
        <v>60</v>
      </c>
      <c r="E16" s="196" t="s">
        <v>34</v>
      </c>
      <c r="F16" s="195">
        <v>35</v>
      </c>
      <c r="G16" s="192"/>
      <c r="H16" s="193">
        <f>F16*G16</f>
        <v>0</v>
      </c>
    </row>
    <row r="17" spans="1:8">
      <c r="A17" s="270" t="s">
        <v>11</v>
      </c>
      <c r="B17" s="270"/>
      <c r="C17" s="220"/>
      <c r="D17" s="36"/>
      <c r="E17" s="196"/>
      <c r="F17" s="195"/>
      <c r="G17" s="192"/>
      <c r="H17" s="193"/>
    </row>
    <row r="18" spans="1:8" ht="28.5">
      <c r="A18" s="270" t="s">
        <v>11</v>
      </c>
      <c r="B18" s="270"/>
      <c r="C18" s="220" t="s">
        <v>38</v>
      </c>
      <c r="D18" s="36" t="s">
        <v>164</v>
      </c>
      <c r="E18" s="196" t="s">
        <v>34</v>
      </c>
      <c r="F18" s="195">
        <v>70</v>
      </c>
      <c r="G18" s="192"/>
      <c r="H18" s="193">
        <f>F18*G18</f>
        <v>0</v>
      </c>
    </row>
    <row r="19" spans="1:8">
      <c r="A19" s="270" t="s">
        <v>11</v>
      </c>
      <c r="B19" s="270"/>
      <c r="C19" s="220"/>
      <c r="D19" s="36"/>
      <c r="E19" s="196"/>
      <c r="F19" s="195"/>
      <c r="G19" s="192"/>
      <c r="H19" s="193"/>
    </row>
    <row r="20" spans="1:8" ht="42.75">
      <c r="A20" s="270" t="s">
        <v>11</v>
      </c>
      <c r="B20" s="270"/>
      <c r="C20" s="220" t="s">
        <v>39</v>
      </c>
      <c r="D20" s="197" t="s">
        <v>61</v>
      </c>
      <c r="E20" s="196" t="s">
        <v>34</v>
      </c>
      <c r="F20" s="195">
        <v>17</v>
      </c>
      <c r="G20" s="192"/>
      <c r="H20" s="193">
        <f>F20*G20</f>
        <v>0</v>
      </c>
    </row>
    <row r="21" spans="1:8">
      <c r="A21" s="270" t="s">
        <v>11</v>
      </c>
      <c r="B21" s="270"/>
      <c r="C21" s="220"/>
      <c r="D21" s="235"/>
      <c r="E21" s="34"/>
      <c r="F21" s="195"/>
      <c r="G21" s="192"/>
      <c r="H21" s="193"/>
    </row>
    <row r="22" spans="1:8">
      <c r="A22" s="270" t="s">
        <v>11</v>
      </c>
      <c r="B22" s="270"/>
      <c r="C22" s="221"/>
      <c r="D22" s="35" t="s">
        <v>44</v>
      </c>
      <c r="E22" s="196"/>
      <c r="F22" s="195"/>
      <c r="G22" s="192"/>
      <c r="H22" s="193"/>
    </row>
    <row r="23" spans="1:8" ht="28.5">
      <c r="A23" s="270" t="s">
        <v>11</v>
      </c>
      <c r="B23" s="270"/>
      <c r="C23" s="221" t="s">
        <v>40</v>
      </c>
      <c r="D23" s="215" t="s">
        <v>62</v>
      </c>
      <c r="E23" s="196" t="s">
        <v>34</v>
      </c>
      <c r="F23" s="195">
        <v>13</v>
      </c>
      <c r="G23" s="192"/>
      <c r="H23" s="193">
        <f>F23*G23</f>
        <v>0</v>
      </c>
    </row>
    <row r="24" spans="1:8">
      <c r="A24" s="270" t="s">
        <v>11</v>
      </c>
      <c r="B24" s="270"/>
      <c r="C24" s="221"/>
      <c r="D24" s="36"/>
      <c r="E24" s="196"/>
      <c r="F24" s="195"/>
      <c r="G24" s="192"/>
      <c r="H24" s="193"/>
    </row>
    <row r="25" spans="1:8" ht="28.5">
      <c r="A25" s="270" t="s">
        <v>11</v>
      </c>
      <c r="B25" s="270"/>
      <c r="C25" s="221" t="s">
        <v>41</v>
      </c>
      <c r="D25" s="36" t="s">
        <v>63</v>
      </c>
      <c r="E25" s="196" t="s">
        <v>34</v>
      </c>
      <c r="F25" s="195">
        <v>0</v>
      </c>
      <c r="G25" s="192"/>
      <c r="H25" s="193">
        <f>F25*G25</f>
        <v>0</v>
      </c>
    </row>
    <row r="26" spans="1:8">
      <c r="A26" s="270" t="s">
        <v>11</v>
      </c>
      <c r="B26" s="270"/>
      <c r="C26" s="221"/>
      <c r="D26" s="36"/>
      <c r="E26" s="196"/>
      <c r="F26" s="195"/>
      <c r="G26" s="192"/>
      <c r="H26" s="193"/>
    </row>
    <row r="27" spans="1:8">
      <c r="A27" s="270" t="s">
        <v>11</v>
      </c>
      <c r="B27" s="270"/>
      <c r="C27" s="221" t="s">
        <v>42</v>
      </c>
      <c r="D27" s="36" t="s">
        <v>64</v>
      </c>
      <c r="E27" s="198" t="s">
        <v>34</v>
      </c>
      <c r="F27" s="195">
        <v>4</v>
      </c>
      <c r="G27" s="192"/>
      <c r="H27" s="193">
        <f>F27*G27</f>
        <v>0</v>
      </c>
    </row>
    <row r="28" spans="1:8">
      <c r="A28" s="270" t="s">
        <v>11</v>
      </c>
      <c r="B28" s="270"/>
      <c r="C28" s="220"/>
      <c r="D28" s="235"/>
      <c r="E28" s="34"/>
      <c r="F28" s="195"/>
      <c r="G28" s="192"/>
      <c r="H28" s="193"/>
    </row>
    <row r="29" spans="1:8" ht="30">
      <c r="A29" s="270" t="s">
        <v>11</v>
      </c>
      <c r="B29" s="270"/>
      <c r="C29" s="221"/>
      <c r="D29" s="211" t="s">
        <v>65</v>
      </c>
      <c r="E29" s="196"/>
      <c r="F29" s="195"/>
      <c r="G29" s="192"/>
      <c r="H29" s="193"/>
    </row>
    <row r="30" spans="1:8">
      <c r="A30" s="270" t="s">
        <v>11</v>
      </c>
      <c r="B30" s="270"/>
      <c r="C30" s="221" t="s">
        <v>43</v>
      </c>
      <c r="D30" s="36" t="s">
        <v>66</v>
      </c>
      <c r="E30" s="196" t="s">
        <v>34</v>
      </c>
      <c r="F30" s="195">
        <v>2</v>
      </c>
      <c r="G30" s="192"/>
      <c r="H30" s="193">
        <f>F30*G30</f>
        <v>0</v>
      </c>
    </row>
    <row r="31" spans="1:8">
      <c r="A31" s="270" t="s">
        <v>11</v>
      </c>
      <c r="B31" s="270"/>
      <c r="C31" s="221"/>
      <c r="D31" s="36"/>
      <c r="E31" s="196"/>
      <c r="F31" s="195"/>
      <c r="G31" s="192"/>
      <c r="H31" s="193"/>
    </row>
    <row r="32" spans="1:8">
      <c r="A32" s="270" t="s">
        <v>11</v>
      </c>
      <c r="B32" s="270"/>
      <c r="C32" s="221" t="s">
        <v>45</v>
      </c>
      <c r="D32" s="36" t="s">
        <v>181</v>
      </c>
      <c r="E32" s="196" t="s">
        <v>34</v>
      </c>
      <c r="F32" s="195">
        <v>2</v>
      </c>
      <c r="G32" s="192"/>
      <c r="H32" s="193">
        <f>F32*G32</f>
        <v>0</v>
      </c>
    </row>
    <row r="33" spans="1:15">
      <c r="A33" s="270" t="s">
        <v>11</v>
      </c>
      <c r="B33" s="270"/>
      <c r="C33" s="221"/>
      <c r="D33" s="36"/>
      <c r="E33" s="196"/>
      <c r="F33" s="195"/>
      <c r="G33" s="192"/>
      <c r="H33" s="193"/>
    </row>
    <row r="34" spans="1:15" ht="30">
      <c r="A34" s="270" t="s">
        <v>11</v>
      </c>
      <c r="B34" s="270"/>
      <c r="C34" s="221"/>
      <c r="D34" s="211" t="s">
        <v>69</v>
      </c>
      <c r="E34" s="196"/>
      <c r="F34" s="195"/>
      <c r="G34" s="192"/>
      <c r="H34" s="193"/>
    </row>
    <row r="35" spans="1:15">
      <c r="A35" s="270" t="s">
        <v>11</v>
      </c>
      <c r="B35" s="270"/>
      <c r="C35" s="221" t="s">
        <v>46</v>
      </c>
      <c r="D35" s="36" t="s">
        <v>180</v>
      </c>
      <c r="E35" s="196" t="s">
        <v>34</v>
      </c>
      <c r="F35" s="195">
        <v>2</v>
      </c>
      <c r="G35" s="192"/>
      <c r="H35" s="193">
        <f>F35*G35</f>
        <v>0</v>
      </c>
      <c r="L35" s="263"/>
    </row>
    <row r="36" spans="1:15">
      <c r="A36" s="270" t="s">
        <v>11</v>
      </c>
      <c r="B36" s="270"/>
      <c r="C36" s="221"/>
      <c r="D36" s="36"/>
      <c r="E36" s="196"/>
      <c r="F36" s="195"/>
      <c r="G36" s="192"/>
      <c r="H36" s="193"/>
    </row>
    <row r="37" spans="1:15">
      <c r="A37" s="270" t="s">
        <v>11</v>
      </c>
      <c r="B37" s="270"/>
      <c r="C37" s="221" t="s">
        <v>36</v>
      </c>
      <c r="D37" s="215" t="s">
        <v>161</v>
      </c>
      <c r="E37" s="196" t="s">
        <v>34</v>
      </c>
      <c r="F37" s="195">
        <v>1</v>
      </c>
      <c r="G37" s="192"/>
      <c r="H37" s="193">
        <f>F37*G37</f>
        <v>0</v>
      </c>
      <c r="L37" s="263"/>
    </row>
    <row r="38" spans="1:15">
      <c r="A38" s="270" t="s">
        <v>11</v>
      </c>
      <c r="B38" s="270"/>
      <c r="C38" s="221"/>
      <c r="D38" s="36"/>
      <c r="E38" s="196"/>
      <c r="F38" s="195"/>
      <c r="G38" s="192"/>
      <c r="H38" s="193"/>
    </row>
    <row r="39" spans="1:15" ht="28.5">
      <c r="A39" s="270" t="s">
        <v>11</v>
      </c>
      <c r="B39" s="270"/>
      <c r="C39" s="221" t="s">
        <v>38</v>
      </c>
      <c r="D39" s="215" t="s">
        <v>187</v>
      </c>
      <c r="E39" s="196" t="s">
        <v>34</v>
      </c>
      <c r="F39" s="195">
        <v>3</v>
      </c>
      <c r="G39" s="192"/>
      <c r="H39" s="193">
        <f>F39*G39</f>
        <v>0</v>
      </c>
      <c r="K39" s="305"/>
      <c r="M39" s="263"/>
    </row>
    <row r="40" spans="1:15">
      <c r="A40" s="270" t="s">
        <v>11</v>
      </c>
      <c r="B40" s="270"/>
      <c r="C40" s="220"/>
      <c r="D40" s="235"/>
      <c r="E40" s="34"/>
      <c r="F40" s="195"/>
      <c r="G40" s="192"/>
      <c r="H40" s="193"/>
    </row>
    <row r="41" spans="1:15" ht="15.75" thickBot="1">
      <c r="A41" s="270" t="s">
        <v>11</v>
      </c>
      <c r="B41" s="270"/>
      <c r="C41" s="274"/>
      <c r="D41" s="209" t="s">
        <v>71</v>
      </c>
      <c r="E41" s="199"/>
      <c r="F41" s="230"/>
      <c r="G41" s="200"/>
      <c r="H41" s="201">
        <f>SUM(H11:H40)</f>
        <v>0</v>
      </c>
    </row>
    <row r="42" spans="1:15" ht="15.75" thickTop="1">
      <c r="A42" s="270" t="s">
        <v>11</v>
      </c>
      <c r="B42" s="270"/>
      <c r="D42" s="336"/>
      <c r="E42" s="336"/>
      <c r="F42" s="336"/>
      <c r="G42" s="202"/>
      <c r="H42" s="202"/>
    </row>
    <row r="43" spans="1:15">
      <c r="A43" s="270" t="s">
        <v>11</v>
      </c>
      <c r="B43" s="270"/>
      <c r="C43" s="220"/>
      <c r="D43" s="235"/>
      <c r="E43" s="34"/>
      <c r="F43" s="195"/>
      <c r="G43" s="192"/>
      <c r="H43" s="193"/>
    </row>
    <row r="44" spans="1:15" ht="30">
      <c r="A44" s="270" t="s">
        <v>11</v>
      </c>
      <c r="B44" s="270"/>
      <c r="C44" s="220"/>
      <c r="D44" s="275" t="s">
        <v>73</v>
      </c>
      <c r="E44" s="34"/>
      <c r="F44" s="195"/>
      <c r="G44" s="192"/>
      <c r="H44" s="193"/>
    </row>
    <row r="45" spans="1:15">
      <c r="A45" s="270" t="s">
        <v>11</v>
      </c>
      <c r="B45" s="270"/>
      <c r="C45" s="220"/>
      <c r="D45" s="235"/>
      <c r="E45" s="34"/>
      <c r="F45" s="195"/>
      <c r="G45" s="192"/>
      <c r="H45" s="193"/>
    </row>
    <row r="46" spans="1:15">
      <c r="A46" s="270" t="s">
        <v>11</v>
      </c>
      <c r="B46" s="270"/>
      <c r="C46" s="220" t="s">
        <v>36</v>
      </c>
      <c r="D46" s="203" t="s">
        <v>74</v>
      </c>
      <c r="E46" s="204" t="s">
        <v>47</v>
      </c>
      <c r="F46" s="195">
        <v>140</v>
      </c>
      <c r="G46" s="192"/>
      <c r="H46" s="193">
        <f>F46*G46</f>
        <v>0</v>
      </c>
      <c r="O46" s="294"/>
    </row>
    <row r="47" spans="1:15">
      <c r="A47" s="270" t="s">
        <v>11</v>
      </c>
      <c r="B47" s="270"/>
      <c r="C47" s="220"/>
      <c r="D47" s="203"/>
      <c r="E47" s="196"/>
      <c r="F47" s="195"/>
      <c r="G47" s="192"/>
      <c r="H47" s="193"/>
    </row>
    <row r="48" spans="1:15" ht="30">
      <c r="A48" s="270" t="s">
        <v>11</v>
      </c>
      <c r="B48" s="270"/>
      <c r="C48" s="221"/>
      <c r="D48" s="211" t="s">
        <v>75</v>
      </c>
      <c r="E48" s="196"/>
      <c r="F48" s="195"/>
      <c r="G48" s="192"/>
      <c r="H48" s="193"/>
    </row>
    <row r="49" spans="1:15">
      <c r="A49" s="270" t="s">
        <v>11</v>
      </c>
      <c r="B49" s="270"/>
      <c r="C49" s="221"/>
      <c r="D49" s="35"/>
      <c r="E49" s="196"/>
      <c r="F49" s="195"/>
      <c r="G49" s="192"/>
      <c r="H49" s="193"/>
    </row>
    <row r="50" spans="1:15">
      <c r="A50" s="270" t="s">
        <v>11</v>
      </c>
      <c r="B50" s="270"/>
      <c r="C50" s="221" t="s">
        <v>37</v>
      </c>
      <c r="D50" s="36" t="s">
        <v>193</v>
      </c>
      <c r="E50" s="196" t="s">
        <v>47</v>
      </c>
      <c r="F50" s="195">
        <v>311</v>
      </c>
      <c r="G50" s="192"/>
      <c r="H50" s="193">
        <f>F50*G50</f>
        <v>0</v>
      </c>
      <c r="L50" s="263"/>
      <c r="N50" s="263"/>
      <c r="O50" s="294"/>
    </row>
    <row r="51" spans="1:15">
      <c r="A51" s="270" t="s">
        <v>11</v>
      </c>
      <c r="B51" s="270"/>
      <c r="C51" s="221"/>
      <c r="D51" s="36"/>
      <c r="E51" s="196"/>
      <c r="F51" s="195"/>
      <c r="G51" s="192"/>
      <c r="H51" s="193"/>
    </row>
    <row r="52" spans="1:15">
      <c r="A52" s="270" t="s">
        <v>11</v>
      </c>
      <c r="B52" s="270"/>
      <c r="C52" s="221" t="s">
        <v>38</v>
      </c>
      <c r="D52" s="36" t="s">
        <v>194</v>
      </c>
      <c r="E52" s="196" t="s">
        <v>47</v>
      </c>
      <c r="F52" s="195">
        <v>128</v>
      </c>
      <c r="G52" s="192"/>
      <c r="H52" s="193">
        <f>F52*G52</f>
        <v>0</v>
      </c>
      <c r="L52" s="263"/>
    </row>
    <row r="53" spans="1:15">
      <c r="A53" s="270" t="s">
        <v>11</v>
      </c>
      <c r="B53" s="270"/>
      <c r="C53" s="221"/>
      <c r="D53" s="36"/>
      <c r="E53" s="196"/>
      <c r="F53" s="195"/>
      <c r="G53" s="192"/>
      <c r="H53" s="193"/>
    </row>
    <row r="54" spans="1:15">
      <c r="A54" s="270" t="s">
        <v>11</v>
      </c>
      <c r="B54" s="270"/>
      <c r="C54" s="221"/>
      <c r="D54" s="35" t="s">
        <v>77</v>
      </c>
      <c r="E54" s="196"/>
      <c r="F54" s="195"/>
      <c r="G54" s="192"/>
      <c r="H54" s="193"/>
    </row>
    <row r="55" spans="1:15">
      <c r="A55" s="270" t="s">
        <v>11</v>
      </c>
      <c r="B55" s="270"/>
      <c r="C55" s="221"/>
      <c r="D55" s="35"/>
      <c r="E55" s="196"/>
      <c r="F55" s="195"/>
      <c r="G55" s="192"/>
      <c r="H55" s="193"/>
    </row>
    <row r="56" spans="1:15">
      <c r="A56" s="270" t="s">
        <v>11</v>
      </c>
      <c r="B56" s="270"/>
      <c r="C56" s="221" t="s">
        <v>39</v>
      </c>
      <c r="D56" s="36" t="s">
        <v>179</v>
      </c>
      <c r="E56" s="196" t="s">
        <v>0</v>
      </c>
      <c r="F56" s="195">
        <v>24</v>
      </c>
      <c r="G56" s="192"/>
      <c r="H56" s="193">
        <f>F56*G56</f>
        <v>0</v>
      </c>
    </row>
    <row r="57" spans="1:15">
      <c r="A57" s="270" t="s">
        <v>11</v>
      </c>
      <c r="B57" s="270"/>
      <c r="C57" s="221"/>
      <c r="D57" s="36"/>
      <c r="E57" s="196"/>
      <c r="F57" s="195"/>
      <c r="G57" s="192"/>
      <c r="H57" s="193"/>
    </row>
    <row r="58" spans="1:15">
      <c r="A58" s="270" t="s">
        <v>11</v>
      </c>
      <c r="B58" s="270"/>
      <c r="C58" s="221" t="s">
        <v>40</v>
      </c>
      <c r="D58" s="36" t="s">
        <v>162</v>
      </c>
      <c r="E58" s="196" t="s">
        <v>0</v>
      </c>
      <c r="F58" s="195">
        <v>27</v>
      </c>
      <c r="G58" s="192"/>
      <c r="H58" s="193">
        <f>F58*G58</f>
        <v>0</v>
      </c>
    </row>
    <row r="59" spans="1:15">
      <c r="A59" s="270" t="s">
        <v>11</v>
      </c>
      <c r="B59" s="270"/>
      <c r="C59" s="221"/>
      <c r="D59" s="36"/>
      <c r="E59" s="196"/>
      <c r="F59" s="195"/>
      <c r="G59" s="192"/>
      <c r="H59" s="193"/>
    </row>
    <row r="60" spans="1:15">
      <c r="A60" s="270" t="s">
        <v>11</v>
      </c>
      <c r="B60" s="270"/>
      <c r="C60" s="221" t="s">
        <v>41</v>
      </c>
      <c r="D60" s="36" t="s">
        <v>163</v>
      </c>
      <c r="E60" s="196" t="s">
        <v>0</v>
      </c>
      <c r="F60" s="195">
        <v>13</v>
      </c>
      <c r="G60" s="192"/>
      <c r="H60" s="193">
        <f>F60*G60</f>
        <v>0</v>
      </c>
    </row>
    <row r="61" spans="1:15">
      <c r="A61" s="270" t="s">
        <v>11</v>
      </c>
      <c r="B61" s="270"/>
      <c r="C61" s="221"/>
      <c r="D61" s="36"/>
      <c r="E61" s="196"/>
      <c r="F61" s="195"/>
      <c r="G61" s="192"/>
      <c r="H61" s="193"/>
    </row>
    <row r="62" spans="1:15">
      <c r="A62" s="270" t="s">
        <v>11</v>
      </c>
      <c r="B62" s="270"/>
      <c r="C62" s="221" t="s">
        <v>42</v>
      </c>
      <c r="D62" s="36" t="s">
        <v>78</v>
      </c>
      <c r="E62" s="196" t="s">
        <v>0</v>
      </c>
      <c r="F62" s="195">
        <v>23</v>
      </c>
      <c r="G62" s="192"/>
      <c r="H62" s="193">
        <f>F62*G62</f>
        <v>0</v>
      </c>
    </row>
    <row r="63" spans="1:15">
      <c r="A63" s="270" t="s">
        <v>11</v>
      </c>
      <c r="B63" s="270"/>
      <c r="C63" s="220"/>
      <c r="D63" s="235"/>
      <c r="E63" s="34"/>
      <c r="F63" s="195"/>
      <c r="G63" s="192"/>
      <c r="H63" s="193"/>
    </row>
    <row r="64" spans="1:15" ht="60">
      <c r="A64" s="270" t="s">
        <v>11</v>
      </c>
      <c r="B64" s="270"/>
      <c r="C64" s="221"/>
      <c r="D64" s="211" t="s">
        <v>79</v>
      </c>
      <c r="E64" s="196"/>
      <c r="F64" s="195"/>
      <c r="G64" s="192"/>
      <c r="H64" s="193"/>
    </row>
    <row r="65" spans="1:13">
      <c r="A65" s="270" t="s">
        <v>11</v>
      </c>
      <c r="B65" s="270"/>
      <c r="C65" s="221"/>
      <c r="D65" s="35"/>
      <c r="E65" s="196"/>
      <c r="F65" s="195"/>
      <c r="G65" s="192"/>
      <c r="H65" s="193"/>
    </row>
    <row r="66" spans="1:13" ht="42.75">
      <c r="A66" s="270" t="s">
        <v>11</v>
      </c>
      <c r="B66" s="270"/>
      <c r="C66" s="221" t="s">
        <v>43</v>
      </c>
      <c r="D66" s="36" t="s">
        <v>80</v>
      </c>
      <c r="E66" s="196" t="s">
        <v>0</v>
      </c>
      <c r="F66" s="195">
        <v>88</v>
      </c>
      <c r="G66" s="192"/>
      <c r="H66" s="193">
        <f>F66*G66</f>
        <v>0</v>
      </c>
      <c r="M66" s="263"/>
    </row>
    <row r="67" spans="1:13">
      <c r="A67" s="270" t="s">
        <v>11</v>
      </c>
      <c r="B67" s="270"/>
      <c r="C67" s="221"/>
      <c r="D67" s="36"/>
      <c r="E67" s="196"/>
      <c r="F67" s="195"/>
      <c r="G67" s="192"/>
      <c r="H67" s="193"/>
    </row>
    <row r="68" spans="1:13" ht="42.75">
      <c r="A68" s="270" t="s">
        <v>11</v>
      </c>
      <c r="B68" s="270"/>
      <c r="C68" s="221" t="s">
        <v>45</v>
      </c>
      <c r="D68" s="36" t="s">
        <v>166</v>
      </c>
      <c r="E68" s="196" t="s">
        <v>0</v>
      </c>
      <c r="F68" s="195">
        <v>102</v>
      </c>
      <c r="G68" s="192"/>
      <c r="H68" s="193">
        <f>F68*G68</f>
        <v>0</v>
      </c>
      <c r="M68" s="263"/>
    </row>
    <row r="69" spans="1:13">
      <c r="A69" s="270" t="s">
        <v>11</v>
      </c>
      <c r="B69" s="270"/>
      <c r="C69" s="221"/>
      <c r="D69" s="36"/>
      <c r="E69" s="196"/>
      <c r="F69" s="195"/>
      <c r="G69" s="192"/>
      <c r="H69" s="193"/>
    </row>
    <row r="70" spans="1:13">
      <c r="A70" s="270" t="s">
        <v>11</v>
      </c>
      <c r="B70" s="270"/>
      <c r="C70" s="221"/>
      <c r="D70" s="36"/>
      <c r="E70" s="196"/>
      <c r="F70" s="195"/>
      <c r="G70" s="192"/>
      <c r="H70" s="193"/>
    </row>
    <row r="71" spans="1:13">
      <c r="A71" s="270" t="s">
        <v>11</v>
      </c>
      <c r="B71" s="270"/>
      <c r="C71" s="221"/>
      <c r="D71" s="36"/>
      <c r="E71" s="196"/>
      <c r="F71" s="195"/>
      <c r="G71" s="192"/>
      <c r="H71" s="193"/>
    </row>
    <row r="72" spans="1:13">
      <c r="A72" s="270" t="s">
        <v>11</v>
      </c>
      <c r="B72" s="270"/>
      <c r="C72" s="221"/>
      <c r="D72" s="36"/>
      <c r="E72" s="196"/>
      <c r="F72" s="195"/>
      <c r="G72" s="192"/>
      <c r="H72" s="193"/>
    </row>
    <row r="73" spans="1:13">
      <c r="A73" s="270" t="s">
        <v>11</v>
      </c>
      <c r="B73" s="270"/>
      <c r="C73" s="221"/>
      <c r="D73" s="36"/>
      <c r="E73" s="196"/>
      <c r="F73" s="195"/>
      <c r="G73" s="192"/>
      <c r="H73" s="193"/>
    </row>
    <row r="74" spans="1:13">
      <c r="A74" s="270" t="s">
        <v>11</v>
      </c>
      <c r="B74" s="270"/>
      <c r="C74" s="221"/>
      <c r="D74" s="36"/>
      <c r="E74" s="196"/>
      <c r="F74" s="195"/>
      <c r="G74" s="192"/>
      <c r="H74" s="193"/>
    </row>
    <row r="75" spans="1:13">
      <c r="A75" s="270" t="s">
        <v>11</v>
      </c>
      <c r="B75" s="270"/>
      <c r="C75" s="221"/>
      <c r="D75" s="36"/>
      <c r="E75" s="196"/>
      <c r="F75" s="195"/>
      <c r="G75" s="192"/>
      <c r="H75" s="193"/>
    </row>
    <row r="76" spans="1:13">
      <c r="A76" s="270" t="s">
        <v>11</v>
      </c>
      <c r="B76" s="270"/>
      <c r="C76" s="221"/>
      <c r="D76" s="36"/>
      <c r="E76" s="196"/>
      <c r="F76" s="195"/>
      <c r="G76" s="192"/>
      <c r="H76" s="193"/>
    </row>
    <row r="77" spans="1:13">
      <c r="A77" s="270" t="s">
        <v>11</v>
      </c>
      <c r="B77" s="270"/>
      <c r="C77" s="221"/>
      <c r="D77" s="36"/>
      <c r="E77" s="196"/>
      <c r="F77" s="195"/>
      <c r="G77" s="192"/>
      <c r="H77" s="193"/>
    </row>
    <row r="78" spans="1:13">
      <c r="A78" s="270" t="s">
        <v>11</v>
      </c>
      <c r="B78" s="270"/>
      <c r="C78" s="221"/>
      <c r="D78" s="36"/>
      <c r="E78" s="196"/>
      <c r="F78" s="195"/>
      <c r="G78" s="192"/>
      <c r="H78" s="193"/>
    </row>
    <row r="79" spans="1:13">
      <c r="A79" s="270" t="s">
        <v>11</v>
      </c>
      <c r="B79" s="270"/>
      <c r="C79" s="221"/>
      <c r="D79" s="36"/>
      <c r="E79" s="196"/>
      <c r="F79" s="195"/>
      <c r="G79" s="192"/>
      <c r="H79" s="193"/>
    </row>
    <row r="80" spans="1:13">
      <c r="A80" s="270" t="s">
        <v>11</v>
      </c>
      <c r="B80" s="270"/>
      <c r="C80" s="220"/>
      <c r="D80" s="235"/>
      <c r="E80" s="34"/>
      <c r="F80" s="195"/>
      <c r="G80" s="192"/>
      <c r="H80" s="193"/>
    </row>
    <row r="81" spans="1:8" ht="15.75" thickBot="1">
      <c r="A81" s="270" t="s">
        <v>11</v>
      </c>
      <c r="B81" s="270"/>
      <c r="C81" s="274"/>
      <c r="D81" s="209" t="s">
        <v>71</v>
      </c>
      <c r="E81" s="199"/>
      <c r="F81" s="230"/>
      <c r="G81" s="200"/>
      <c r="H81" s="201">
        <f>SUM(H44:H80)</f>
        <v>0</v>
      </c>
    </row>
    <row r="82" spans="1:8" ht="15.75" thickTop="1">
      <c r="A82" s="270" t="s">
        <v>11</v>
      </c>
      <c r="B82" s="270"/>
      <c r="D82" s="336"/>
      <c r="E82" s="336"/>
      <c r="F82" s="336"/>
      <c r="G82" s="202"/>
      <c r="H82" s="202"/>
    </row>
    <row r="83" spans="1:8">
      <c r="A83" s="270" t="s">
        <v>11</v>
      </c>
      <c r="B83" s="270"/>
      <c r="C83" s="220"/>
      <c r="D83" s="235"/>
      <c r="E83" s="34"/>
      <c r="F83" s="195"/>
      <c r="G83" s="192"/>
      <c r="H83" s="193"/>
    </row>
    <row r="84" spans="1:8" ht="42.75">
      <c r="A84" s="270" t="s">
        <v>11</v>
      </c>
      <c r="B84" s="270"/>
      <c r="C84" s="221" t="s">
        <v>36</v>
      </c>
      <c r="D84" s="215" t="s">
        <v>203</v>
      </c>
      <c r="E84" s="204" t="s">
        <v>10</v>
      </c>
      <c r="F84" s="195">
        <v>1</v>
      </c>
      <c r="G84" s="192"/>
      <c r="H84" s="193">
        <f>F84*G84</f>
        <v>0</v>
      </c>
    </row>
    <row r="85" spans="1:8">
      <c r="A85" s="270" t="s">
        <v>11</v>
      </c>
      <c r="B85" s="270"/>
      <c r="C85" s="221"/>
      <c r="D85" s="36"/>
      <c r="E85" s="204"/>
      <c r="F85" s="195"/>
      <c r="G85" s="205"/>
      <c r="H85" s="193"/>
    </row>
    <row r="86" spans="1:8" ht="42.75">
      <c r="A86" s="270" t="s">
        <v>11</v>
      </c>
      <c r="B86" s="270"/>
      <c r="C86" s="221" t="s">
        <v>37</v>
      </c>
      <c r="D86" s="203" t="s">
        <v>176</v>
      </c>
      <c r="E86" s="212" t="s">
        <v>10</v>
      </c>
      <c r="F86" s="195">
        <v>1</v>
      </c>
      <c r="G86" s="192"/>
      <c r="H86" s="193">
        <f>F86*G86</f>
        <v>0</v>
      </c>
    </row>
    <row r="87" spans="1:8">
      <c r="A87" s="270" t="s">
        <v>11</v>
      </c>
      <c r="B87" s="270"/>
      <c r="C87" s="221"/>
      <c r="D87" s="36"/>
      <c r="E87" s="204"/>
      <c r="F87" s="195"/>
      <c r="G87" s="205"/>
      <c r="H87" s="193"/>
    </row>
    <row r="88" spans="1:8" ht="28.5">
      <c r="A88" s="270" t="s">
        <v>11</v>
      </c>
      <c r="B88" s="270"/>
      <c r="C88" s="221" t="s">
        <v>38</v>
      </c>
      <c r="D88" s="36" t="s">
        <v>165</v>
      </c>
      <c r="E88" s="204" t="s">
        <v>0</v>
      </c>
      <c r="F88" s="195">
        <f>F68</f>
        <v>102</v>
      </c>
      <c r="G88" s="192"/>
      <c r="H88" s="193">
        <f>F88*G88</f>
        <v>0</v>
      </c>
    </row>
    <row r="89" spans="1:8">
      <c r="A89" s="270" t="s">
        <v>11</v>
      </c>
      <c r="B89" s="270"/>
      <c r="C89" s="220"/>
      <c r="D89" s="235"/>
      <c r="E89" s="34"/>
      <c r="F89" s="195"/>
      <c r="G89" s="192"/>
      <c r="H89" s="193"/>
    </row>
    <row r="90" spans="1:8">
      <c r="A90" s="270" t="s">
        <v>11</v>
      </c>
      <c r="B90" s="270"/>
      <c r="C90" s="220"/>
      <c r="D90" s="235"/>
      <c r="E90" s="34"/>
      <c r="F90" s="195"/>
      <c r="G90" s="192"/>
      <c r="H90" s="193"/>
    </row>
    <row r="91" spans="1:8">
      <c r="A91" s="270" t="s">
        <v>11</v>
      </c>
      <c r="B91" s="270"/>
      <c r="C91" s="276"/>
      <c r="D91" s="241" t="s">
        <v>81</v>
      </c>
      <c r="E91" s="186"/>
      <c r="F91" s="231"/>
      <c r="G91" s="206"/>
      <c r="H91" s="207">
        <f>SUM(H83:H90)</f>
        <v>0</v>
      </c>
    </row>
    <row r="92" spans="1:8">
      <c r="A92" s="270" t="s">
        <v>11</v>
      </c>
      <c r="B92" s="270"/>
      <c r="C92" s="220"/>
      <c r="D92" s="235"/>
      <c r="E92" s="34"/>
      <c r="F92" s="195"/>
      <c r="G92" s="192"/>
      <c r="H92" s="193"/>
    </row>
    <row r="93" spans="1:8">
      <c r="A93" s="270" t="s">
        <v>11</v>
      </c>
      <c r="B93" s="270"/>
      <c r="C93" s="220"/>
      <c r="D93" s="235"/>
      <c r="E93" s="34"/>
      <c r="F93" s="195"/>
      <c r="G93" s="192"/>
      <c r="H93" s="193"/>
    </row>
    <row r="94" spans="1:8">
      <c r="A94" s="270" t="s">
        <v>11</v>
      </c>
      <c r="B94" s="270"/>
      <c r="C94" s="220"/>
      <c r="D94" s="235"/>
      <c r="E94" s="34"/>
      <c r="F94" s="195"/>
      <c r="G94" s="192"/>
      <c r="H94" s="193"/>
    </row>
    <row r="95" spans="1:8">
      <c r="A95" s="270" t="s">
        <v>11</v>
      </c>
      <c r="B95" s="270"/>
      <c r="C95" s="220"/>
      <c r="D95" s="208" t="s">
        <v>82</v>
      </c>
      <c r="E95" s="34"/>
      <c r="F95" s="195"/>
      <c r="G95" s="192"/>
      <c r="H95" s="193"/>
    </row>
    <row r="96" spans="1:8">
      <c r="A96" s="270" t="s">
        <v>11</v>
      </c>
      <c r="B96" s="270"/>
      <c r="C96" s="220"/>
      <c r="D96" s="235"/>
      <c r="E96" s="34"/>
      <c r="F96" s="195"/>
      <c r="G96" s="192"/>
      <c r="H96" s="193"/>
    </row>
    <row r="97" spans="1:8">
      <c r="A97" s="270" t="s">
        <v>11</v>
      </c>
      <c r="B97" s="270"/>
      <c r="C97" s="220"/>
      <c r="D97" s="277" t="s">
        <v>122</v>
      </c>
      <c r="E97" s="34"/>
      <c r="F97" s="195"/>
      <c r="G97" s="192"/>
      <c r="H97" s="193">
        <f>H41</f>
        <v>0</v>
      </c>
    </row>
    <row r="98" spans="1:8">
      <c r="A98" s="270" t="s">
        <v>11</v>
      </c>
      <c r="B98" s="270"/>
      <c r="C98" s="220"/>
      <c r="D98" s="278"/>
      <c r="E98" s="34"/>
      <c r="F98" s="195"/>
      <c r="G98" s="192"/>
      <c r="H98" s="193"/>
    </row>
    <row r="99" spans="1:8">
      <c r="A99" s="270" t="s">
        <v>11</v>
      </c>
      <c r="B99" s="270"/>
      <c r="C99" s="220"/>
      <c r="D99" s="277" t="s">
        <v>123</v>
      </c>
      <c r="E99" s="34"/>
      <c r="F99" s="195"/>
      <c r="G99" s="192"/>
      <c r="H99" s="193">
        <f>H81</f>
        <v>0</v>
      </c>
    </row>
    <row r="100" spans="1:8">
      <c r="A100" s="270" t="s">
        <v>11</v>
      </c>
      <c r="B100" s="270"/>
      <c r="C100" s="220"/>
      <c r="D100" s="278"/>
      <c r="E100" s="34"/>
      <c r="F100" s="195"/>
      <c r="G100" s="192"/>
      <c r="H100" s="193"/>
    </row>
    <row r="101" spans="1:8">
      <c r="A101" s="270" t="s">
        <v>11</v>
      </c>
      <c r="B101" s="270"/>
      <c r="C101" s="220"/>
      <c r="D101" s="277" t="s">
        <v>124</v>
      </c>
      <c r="E101" s="34"/>
      <c r="F101" s="195"/>
      <c r="G101" s="192"/>
      <c r="H101" s="193">
        <f>H91</f>
        <v>0</v>
      </c>
    </row>
    <row r="102" spans="1:8">
      <c r="A102" s="270" t="s">
        <v>11</v>
      </c>
      <c r="B102" s="270"/>
      <c r="C102" s="220"/>
      <c r="D102" s="235"/>
      <c r="E102" s="34"/>
      <c r="F102" s="195"/>
      <c r="G102" s="192"/>
      <c r="H102" s="193"/>
    </row>
    <row r="103" spans="1:8">
      <c r="A103" s="270" t="s">
        <v>11</v>
      </c>
      <c r="B103" s="270"/>
      <c r="C103" s="220"/>
      <c r="D103" s="235"/>
      <c r="E103" s="34"/>
      <c r="F103" s="195"/>
      <c r="G103" s="192"/>
      <c r="H103" s="193"/>
    </row>
    <row r="104" spans="1:8">
      <c r="A104" s="270" t="s">
        <v>11</v>
      </c>
      <c r="B104" s="270"/>
      <c r="C104" s="220"/>
      <c r="D104" s="235"/>
      <c r="E104" s="34"/>
      <c r="F104" s="195"/>
      <c r="G104" s="192"/>
      <c r="H104" s="193"/>
    </row>
    <row r="105" spans="1:8">
      <c r="A105" s="270" t="s">
        <v>11</v>
      </c>
      <c r="B105" s="270"/>
      <c r="C105" s="220"/>
      <c r="D105" s="235"/>
      <c r="E105" s="34"/>
      <c r="F105" s="195"/>
      <c r="G105" s="192"/>
      <c r="H105" s="193"/>
    </row>
    <row r="106" spans="1:8">
      <c r="A106" s="270" t="s">
        <v>11</v>
      </c>
      <c r="B106" s="270"/>
      <c r="C106" s="220"/>
      <c r="D106" s="235"/>
      <c r="E106" s="34"/>
      <c r="F106" s="195"/>
      <c r="G106" s="192"/>
      <c r="H106" s="193"/>
    </row>
    <row r="107" spans="1:8">
      <c r="A107" s="270" t="s">
        <v>11</v>
      </c>
      <c r="B107" s="270"/>
      <c r="C107" s="220"/>
      <c r="D107" s="235"/>
      <c r="E107" s="34"/>
      <c r="F107" s="195"/>
      <c r="G107" s="192"/>
      <c r="H107" s="193"/>
    </row>
    <row r="108" spans="1:8">
      <c r="A108" s="270" t="s">
        <v>11</v>
      </c>
      <c r="B108" s="270"/>
      <c r="C108" s="220"/>
      <c r="D108" s="235"/>
      <c r="E108" s="34"/>
      <c r="F108" s="195"/>
      <c r="G108" s="192"/>
      <c r="H108" s="193"/>
    </row>
    <row r="109" spans="1:8">
      <c r="A109" s="270" t="s">
        <v>11</v>
      </c>
      <c r="B109" s="270"/>
      <c r="C109" s="220"/>
      <c r="D109" s="235"/>
      <c r="E109" s="34"/>
      <c r="F109" s="195"/>
      <c r="G109" s="192"/>
      <c r="H109" s="193"/>
    </row>
    <row r="110" spans="1:8">
      <c r="A110" s="270" t="s">
        <v>11</v>
      </c>
      <c r="B110" s="270"/>
      <c r="C110" s="220"/>
      <c r="D110" s="235"/>
      <c r="E110" s="34"/>
      <c r="F110" s="195"/>
      <c r="G110" s="192"/>
      <c r="H110" s="193"/>
    </row>
    <row r="111" spans="1:8">
      <c r="A111" s="270" t="s">
        <v>11</v>
      </c>
      <c r="B111" s="270"/>
      <c r="C111" s="220"/>
      <c r="D111" s="235"/>
      <c r="E111" s="34"/>
      <c r="F111" s="195"/>
      <c r="G111" s="192"/>
      <c r="H111" s="193"/>
    </row>
    <row r="112" spans="1:8">
      <c r="A112" s="270" t="s">
        <v>11</v>
      </c>
      <c r="B112" s="270"/>
      <c r="C112" s="220"/>
      <c r="D112" s="235"/>
      <c r="E112" s="34"/>
      <c r="F112" s="195"/>
      <c r="G112" s="192"/>
      <c r="H112" s="193"/>
    </row>
    <row r="113" spans="1:8">
      <c r="A113" s="270" t="s">
        <v>11</v>
      </c>
      <c r="B113" s="270"/>
      <c r="C113" s="220"/>
      <c r="D113" s="235"/>
      <c r="E113" s="34"/>
      <c r="F113" s="195"/>
      <c r="G113" s="192"/>
      <c r="H113" s="193"/>
    </row>
    <row r="114" spans="1:8">
      <c r="A114" s="270" t="s">
        <v>11</v>
      </c>
      <c r="B114" s="270"/>
      <c r="C114" s="220"/>
      <c r="D114" s="235"/>
      <c r="E114" s="34"/>
      <c r="F114" s="195"/>
      <c r="G114" s="192"/>
      <c r="H114" s="193"/>
    </row>
    <row r="115" spans="1:8">
      <c r="A115" s="270" t="s">
        <v>11</v>
      </c>
      <c r="B115" s="270"/>
      <c r="C115" s="220"/>
      <c r="D115" s="235"/>
      <c r="E115" s="34"/>
      <c r="F115" s="195"/>
      <c r="G115" s="192"/>
      <c r="H115" s="193"/>
    </row>
    <row r="116" spans="1:8">
      <c r="A116" s="270" t="s">
        <v>11</v>
      </c>
      <c r="B116" s="270"/>
      <c r="C116" s="220"/>
      <c r="D116" s="235"/>
      <c r="E116" s="34"/>
      <c r="F116" s="195"/>
      <c r="G116" s="192"/>
      <c r="H116" s="193"/>
    </row>
    <row r="117" spans="1:8">
      <c r="A117" s="270" t="s">
        <v>11</v>
      </c>
      <c r="B117" s="270"/>
      <c r="C117" s="220"/>
      <c r="D117" s="235"/>
      <c r="E117" s="34"/>
      <c r="F117" s="195"/>
      <c r="G117" s="192"/>
      <c r="H117" s="193"/>
    </row>
    <row r="118" spans="1:8">
      <c r="A118" s="270" t="s">
        <v>11</v>
      </c>
      <c r="B118" s="270"/>
      <c r="C118" s="220"/>
      <c r="D118" s="235"/>
      <c r="E118" s="34"/>
      <c r="F118" s="195"/>
      <c r="G118" s="192"/>
      <c r="H118" s="193"/>
    </row>
    <row r="119" spans="1:8">
      <c r="A119" s="270" t="s">
        <v>11</v>
      </c>
      <c r="B119" s="270"/>
      <c r="C119" s="220"/>
      <c r="D119" s="235"/>
      <c r="E119" s="34"/>
      <c r="F119" s="195"/>
      <c r="G119" s="192"/>
      <c r="H119" s="193"/>
    </row>
    <row r="120" spans="1:8">
      <c r="A120" s="270" t="s">
        <v>11</v>
      </c>
      <c r="B120" s="270"/>
      <c r="C120" s="220"/>
      <c r="D120" s="235"/>
      <c r="E120" s="34"/>
      <c r="F120" s="195"/>
      <c r="G120" s="192"/>
      <c r="H120" s="193"/>
    </row>
    <row r="121" spans="1:8">
      <c r="A121" s="270" t="s">
        <v>11</v>
      </c>
      <c r="B121" s="270"/>
      <c r="C121" s="220"/>
      <c r="D121" s="235"/>
      <c r="E121" s="34"/>
      <c r="F121" s="195"/>
      <c r="G121" s="192"/>
      <c r="H121" s="193"/>
    </row>
    <row r="122" spans="1:8" ht="15.75" customHeight="1" thickBot="1">
      <c r="A122" s="270" t="s">
        <v>11</v>
      </c>
      <c r="B122" s="270"/>
      <c r="C122" s="274"/>
      <c r="D122" s="246" t="s">
        <v>160</v>
      </c>
      <c r="E122" s="279"/>
      <c r="F122" s="301"/>
      <c r="G122" s="200"/>
      <c r="H122" s="201">
        <f>SUM(H95:H121)</f>
        <v>0</v>
      </c>
    </row>
    <row r="123" spans="1:8" ht="15.75" thickTop="1">
      <c r="A123" s="270" t="s">
        <v>11</v>
      </c>
      <c r="B123" s="270"/>
      <c r="D123" s="336"/>
      <c r="E123" s="336"/>
      <c r="F123" s="336"/>
      <c r="G123" s="202"/>
      <c r="H123" s="202"/>
    </row>
    <row r="124" spans="1:8">
      <c r="A124" s="270" t="s">
        <v>11</v>
      </c>
      <c r="B124" s="270"/>
      <c r="C124" s="220"/>
      <c r="D124" s="235"/>
      <c r="E124" s="34"/>
      <c r="F124" s="195"/>
      <c r="G124" s="192"/>
      <c r="H124" s="193"/>
    </row>
    <row r="125" spans="1:8" ht="30">
      <c r="A125" s="270" t="s">
        <v>11</v>
      </c>
      <c r="B125" s="270"/>
      <c r="C125" s="221"/>
      <c r="D125" s="211" t="s">
        <v>167</v>
      </c>
      <c r="E125" s="204"/>
      <c r="F125" s="195"/>
      <c r="G125" s="192"/>
      <c r="H125" s="193"/>
    </row>
    <row r="126" spans="1:8">
      <c r="A126" s="270" t="s">
        <v>11</v>
      </c>
      <c r="B126" s="270"/>
      <c r="C126" s="221"/>
      <c r="D126" s="35"/>
      <c r="E126" s="204"/>
      <c r="F126" s="195"/>
      <c r="G126" s="192"/>
      <c r="H126" s="193"/>
    </row>
    <row r="127" spans="1:8" ht="60">
      <c r="A127" s="270" t="s">
        <v>11</v>
      </c>
      <c r="B127" s="270"/>
      <c r="C127" s="221"/>
      <c r="D127" s="210" t="s">
        <v>79</v>
      </c>
      <c r="E127" s="204"/>
      <c r="F127" s="195"/>
      <c r="G127" s="192"/>
      <c r="H127" s="193"/>
    </row>
    <row r="128" spans="1:8">
      <c r="A128" s="270" t="s">
        <v>11</v>
      </c>
      <c r="B128" s="270"/>
      <c r="C128" s="221"/>
      <c r="D128" s="35"/>
      <c r="E128" s="204"/>
      <c r="F128" s="195"/>
      <c r="G128" s="192"/>
      <c r="H128" s="193"/>
    </row>
    <row r="129" spans="1:14" s="257" customFormat="1" ht="42.75">
      <c r="A129" s="270" t="s">
        <v>11</v>
      </c>
      <c r="B129" s="270"/>
      <c r="C129" s="221" t="s">
        <v>36</v>
      </c>
      <c r="D129" s="203" t="s">
        <v>169</v>
      </c>
      <c r="E129" s="204" t="s">
        <v>0</v>
      </c>
      <c r="F129" s="195">
        <v>98</v>
      </c>
      <c r="G129" s="192"/>
      <c r="H129" s="193">
        <f>F129*G129</f>
        <v>0</v>
      </c>
      <c r="K129" s="187"/>
      <c r="L129" s="187"/>
      <c r="M129" s="263"/>
      <c r="N129" s="187"/>
    </row>
    <row r="130" spans="1:14" s="257" customFormat="1" ht="14.25">
      <c r="A130" s="270" t="s">
        <v>11</v>
      </c>
      <c r="B130" s="270"/>
      <c r="C130" s="221"/>
      <c r="D130" s="203"/>
      <c r="E130" s="204"/>
      <c r="F130" s="195"/>
      <c r="G130" s="192"/>
      <c r="H130" s="193"/>
      <c r="K130" s="187"/>
      <c r="L130" s="187"/>
      <c r="M130" s="187"/>
      <c r="N130" s="187"/>
    </row>
    <row r="131" spans="1:14" s="257" customFormat="1" ht="28.5">
      <c r="A131" s="270" t="s">
        <v>11</v>
      </c>
      <c r="B131" s="270"/>
      <c r="C131" s="221" t="s">
        <v>37</v>
      </c>
      <c r="D131" s="203" t="s">
        <v>188</v>
      </c>
      <c r="E131" s="204" t="s">
        <v>0</v>
      </c>
      <c r="F131" s="195">
        <v>5</v>
      </c>
      <c r="G131" s="192"/>
      <c r="H131" s="193">
        <f>F131*G131</f>
        <v>0</v>
      </c>
      <c r="K131" s="263"/>
      <c r="L131" s="187"/>
      <c r="M131" s="187"/>
      <c r="N131" s="187"/>
    </row>
    <row r="132" spans="1:14" s="257" customFormat="1" ht="14.25">
      <c r="A132" s="270" t="s">
        <v>11</v>
      </c>
      <c r="B132" s="270"/>
      <c r="C132" s="221"/>
      <c r="D132" s="36"/>
      <c r="E132" s="204"/>
      <c r="F132" s="195"/>
      <c r="G132" s="192"/>
      <c r="H132" s="193"/>
      <c r="K132" s="187"/>
      <c r="L132" s="187"/>
      <c r="M132" s="187"/>
      <c r="N132" s="187"/>
    </row>
    <row r="133" spans="1:14" s="257" customFormat="1" ht="75">
      <c r="A133" s="270" t="s">
        <v>11</v>
      </c>
      <c r="B133" s="270"/>
      <c r="C133" s="221"/>
      <c r="D133" s="211" t="s">
        <v>83</v>
      </c>
      <c r="E133" s="204"/>
      <c r="F133" s="195"/>
      <c r="G133" s="192"/>
      <c r="H133" s="193"/>
      <c r="K133" s="187"/>
      <c r="L133" s="187"/>
      <c r="M133" s="187"/>
      <c r="N133" s="187"/>
    </row>
    <row r="134" spans="1:14" s="257" customFormat="1" ht="14.25">
      <c r="A134" s="270" t="s">
        <v>11</v>
      </c>
      <c r="B134" s="270"/>
      <c r="C134" s="221"/>
      <c r="D134" s="36"/>
      <c r="E134" s="204"/>
      <c r="F134" s="195"/>
      <c r="G134" s="192"/>
      <c r="H134" s="193"/>
      <c r="K134" s="187"/>
      <c r="L134" s="187"/>
      <c r="M134" s="187"/>
      <c r="N134" s="187"/>
    </row>
    <row r="135" spans="1:14" s="257" customFormat="1" ht="28.5">
      <c r="A135" s="270" t="s">
        <v>11</v>
      </c>
      <c r="B135" s="270"/>
      <c r="C135" s="221" t="s">
        <v>38</v>
      </c>
      <c r="D135" s="36" t="s">
        <v>170</v>
      </c>
      <c r="E135" s="204" t="s">
        <v>1</v>
      </c>
      <c r="F135" s="195">
        <v>25</v>
      </c>
      <c r="G135" s="192"/>
      <c r="H135" s="193">
        <f>F135*G135</f>
        <v>0</v>
      </c>
      <c r="K135" s="187"/>
      <c r="L135" s="187"/>
      <c r="M135" s="187"/>
      <c r="N135" s="187"/>
    </row>
    <row r="136" spans="1:14" s="257" customFormat="1" ht="14.25">
      <c r="A136" s="270" t="s">
        <v>11</v>
      </c>
      <c r="B136" s="270"/>
      <c r="C136" s="221"/>
      <c r="D136" s="36"/>
      <c r="E136" s="204"/>
      <c r="F136" s="195"/>
      <c r="G136" s="192"/>
      <c r="H136" s="193"/>
      <c r="K136" s="187"/>
      <c r="L136" s="187"/>
      <c r="M136" s="187"/>
      <c r="N136" s="187"/>
    </row>
    <row r="137" spans="1:14" s="257" customFormat="1" ht="14.25">
      <c r="A137" s="270" t="s">
        <v>11</v>
      </c>
      <c r="B137" s="270"/>
      <c r="C137" s="220"/>
      <c r="D137" s="235"/>
      <c r="E137" s="34"/>
      <c r="F137" s="195"/>
      <c r="G137" s="192"/>
      <c r="H137" s="193"/>
      <c r="K137" s="187"/>
      <c r="L137" s="187"/>
      <c r="M137" s="187"/>
      <c r="N137" s="187"/>
    </row>
    <row r="138" spans="1:14" s="257" customFormat="1" ht="14.25">
      <c r="A138" s="270" t="s">
        <v>11</v>
      </c>
      <c r="B138" s="270"/>
      <c r="C138" s="220"/>
      <c r="D138" s="235"/>
      <c r="E138" s="34"/>
      <c r="F138" s="195"/>
      <c r="G138" s="192"/>
      <c r="H138" s="193"/>
      <c r="K138" s="187"/>
      <c r="L138" s="187"/>
      <c r="M138" s="187"/>
      <c r="N138" s="187"/>
    </row>
    <row r="139" spans="1:14" s="257" customFormat="1" ht="14.25">
      <c r="A139" s="270" t="s">
        <v>11</v>
      </c>
      <c r="B139" s="270"/>
      <c r="C139" s="220"/>
      <c r="D139" s="235"/>
      <c r="E139" s="34"/>
      <c r="F139" s="195"/>
      <c r="G139" s="192"/>
      <c r="H139" s="193"/>
      <c r="K139" s="187"/>
      <c r="L139" s="187"/>
      <c r="M139" s="187"/>
      <c r="N139" s="187"/>
    </row>
    <row r="140" spans="1:14" s="257" customFormat="1" ht="14.25">
      <c r="A140" s="270" t="s">
        <v>11</v>
      </c>
      <c r="B140" s="270"/>
      <c r="C140" s="220"/>
      <c r="D140" s="235"/>
      <c r="E140" s="34"/>
      <c r="F140" s="195"/>
      <c r="G140" s="192"/>
      <c r="H140" s="193"/>
      <c r="K140" s="187"/>
      <c r="L140" s="187"/>
      <c r="M140" s="187"/>
      <c r="N140" s="187"/>
    </row>
    <row r="141" spans="1:14" s="257" customFormat="1" ht="14.25">
      <c r="A141" s="270" t="s">
        <v>11</v>
      </c>
      <c r="B141" s="270"/>
      <c r="C141" s="220"/>
      <c r="D141" s="235"/>
      <c r="E141" s="34"/>
      <c r="F141" s="195"/>
      <c r="G141" s="192"/>
      <c r="H141" s="193"/>
      <c r="K141" s="187"/>
      <c r="L141" s="187"/>
      <c r="M141" s="187"/>
      <c r="N141" s="187"/>
    </row>
    <row r="142" spans="1:14" s="257" customFormat="1" ht="14.25">
      <c r="A142" s="270" t="s">
        <v>11</v>
      </c>
      <c r="B142" s="270"/>
      <c r="C142" s="220"/>
      <c r="D142" s="235"/>
      <c r="E142" s="34"/>
      <c r="F142" s="195"/>
      <c r="G142" s="192"/>
      <c r="H142" s="193"/>
      <c r="K142" s="187"/>
      <c r="L142" s="187"/>
      <c r="M142" s="187"/>
      <c r="N142" s="187"/>
    </row>
    <row r="143" spans="1:14" s="257" customFormat="1" ht="14.25">
      <c r="A143" s="270" t="s">
        <v>11</v>
      </c>
      <c r="B143" s="270"/>
      <c r="C143" s="220"/>
      <c r="D143" s="235"/>
      <c r="E143" s="34"/>
      <c r="F143" s="195"/>
      <c r="G143" s="192"/>
      <c r="H143" s="193"/>
      <c r="K143" s="187"/>
      <c r="L143" s="187"/>
      <c r="M143" s="187"/>
      <c r="N143" s="187"/>
    </row>
    <row r="144" spans="1:14" s="257" customFormat="1" ht="14.25">
      <c r="A144" s="270" t="s">
        <v>11</v>
      </c>
      <c r="B144" s="270"/>
      <c r="C144" s="220"/>
      <c r="D144" s="235"/>
      <c r="E144" s="34"/>
      <c r="F144" s="195"/>
      <c r="G144" s="192"/>
      <c r="H144" s="193"/>
      <c r="K144" s="187"/>
      <c r="L144" s="187"/>
      <c r="M144" s="187"/>
      <c r="N144" s="187"/>
    </row>
    <row r="145" spans="1:14" s="257" customFormat="1" ht="14.25">
      <c r="A145" s="270" t="s">
        <v>11</v>
      </c>
      <c r="B145" s="270"/>
      <c r="C145" s="220"/>
      <c r="D145" s="235"/>
      <c r="E145" s="34"/>
      <c r="F145" s="195"/>
      <c r="G145" s="192"/>
      <c r="H145" s="193"/>
      <c r="K145" s="187"/>
      <c r="L145" s="187"/>
      <c r="M145" s="187"/>
      <c r="N145" s="187"/>
    </row>
    <row r="146" spans="1:14" s="257" customFormat="1" ht="14.25">
      <c r="A146" s="270" t="s">
        <v>11</v>
      </c>
      <c r="B146" s="270"/>
      <c r="C146" s="220"/>
      <c r="D146" s="235"/>
      <c r="E146" s="34"/>
      <c r="F146" s="195"/>
      <c r="G146" s="192"/>
      <c r="H146" s="193"/>
      <c r="K146" s="187"/>
      <c r="L146" s="187"/>
      <c r="M146" s="187"/>
      <c r="N146" s="187"/>
    </row>
    <row r="147" spans="1:14" s="257" customFormat="1" ht="14.25">
      <c r="A147" s="270" t="s">
        <v>11</v>
      </c>
      <c r="B147" s="270"/>
      <c r="C147" s="220"/>
      <c r="D147" s="235"/>
      <c r="E147" s="34"/>
      <c r="F147" s="195"/>
      <c r="G147" s="192"/>
      <c r="H147" s="193"/>
      <c r="K147" s="187"/>
      <c r="L147" s="187"/>
      <c r="M147" s="187"/>
      <c r="N147" s="187"/>
    </row>
    <row r="148" spans="1:14" s="257" customFormat="1" ht="14.25">
      <c r="A148" s="270" t="s">
        <v>11</v>
      </c>
      <c r="B148" s="270"/>
      <c r="C148" s="220"/>
      <c r="D148" s="235"/>
      <c r="E148" s="34"/>
      <c r="F148" s="195"/>
      <c r="G148" s="192"/>
      <c r="H148" s="193"/>
      <c r="K148" s="187"/>
      <c r="L148" s="187"/>
      <c r="M148" s="187"/>
      <c r="N148" s="187"/>
    </row>
    <row r="149" spans="1:14" s="257" customFormat="1" ht="14.25">
      <c r="A149" s="270" t="s">
        <v>11</v>
      </c>
      <c r="B149" s="270"/>
      <c r="C149" s="220"/>
      <c r="D149" s="235"/>
      <c r="E149" s="34"/>
      <c r="F149" s="195"/>
      <c r="G149" s="192"/>
      <c r="H149" s="193"/>
      <c r="K149" s="187"/>
      <c r="L149" s="187"/>
      <c r="M149" s="187"/>
      <c r="N149" s="187"/>
    </row>
    <row r="150" spans="1:14" s="257" customFormat="1" ht="14.25">
      <c r="A150" s="270" t="s">
        <v>11</v>
      </c>
      <c r="B150" s="270"/>
      <c r="C150" s="220"/>
      <c r="D150" s="235"/>
      <c r="E150" s="34"/>
      <c r="F150" s="195"/>
      <c r="G150" s="192"/>
      <c r="H150" s="193"/>
      <c r="K150" s="187"/>
      <c r="L150" s="187"/>
      <c r="M150" s="187"/>
      <c r="N150" s="187"/>
    </row>
    <row r="151" spans="1:14" s="257" customFormat="1" ht="14.25">
      <c r="A151" s="270" t="s">
        <v>11</v>
      </c>
      <c r="B151" s="270"/>
      <c r="C151" s="220"/>
      <c r="D151" s="235"/>
      <c r="E151" s="34"/>
      <c r="F151" s="195"/>
      <c r="G151" s="192"/>
      <c r="H151" s="193"/>
      <c r="K151" s="187"/>
      <c r="L151" s="187"/>
      <c r="M151" s="187"/>
      <c r="N151" s="187"/>
    </row>
    <row r="152" spans="1:14" s="257" customFormat="1" ht="14.25">
      <c r="A152" s="270" t="s">
        <v>11</v>
      </c>
      <c r="B152" s="270"/>
      <c r="C152" s="220"/>
      <c r="D152" s="235"/>
      <c r="E152" s="34"/>
      <c r="F152" s="195"/>
      <c r="G152" s="192"/>
      <c r="H152" s="193"/>
      <c r="K152" s="187"/>
      <c r="L152" s="187"/>
      <c r="M152" s="187"/>
      <c r="N152" s="187"/>
    </row>
    <row r="153" spans="1:14" s="257" customFormat="1" ht="14.25">
      <c r="A153" s="270" t="s">
        <v>11</v>
      </c>
      <c r="B153" s="270"/>
      <c r="C153" s="220"/>
      <c r="D153" s="235"/>
      <c r="E153" s="34"/>
      <c r="F153" s="195"/>
      <c r="G153" s="192"/>
      <c r="H153" s="193"/>
      <c r="K153" s="187"/>
      <c r="L153" s="187"/>
      <c r="M153" s="187"/>
      <c r="N153" s="187"/>
    </row>
    <row r="154" spans="1:14" s="257" customFormat="1" ht="14.25">
      <c r="A154" s="270" t="s">
        <v>11</v>
      </c>
      <c r="B154" s="270"/>
      <c r="C154" s="220"/>
      <c r="D154" s="235"/>
      <c r="E154" s="34"/>
      <c r="F154" s="195"/>
      <c r="G154" s="192"/>
      <c r="H154" s="193"/>
      <c r="K154" s="187"/>
      <c r="L154" s="187"/>
      <c r="M154" s="187"/>
      <c r="N154" s="187"/>
    </row>
    <row r="155" spans="1:14" s="257" customFormat="1" ht="14.25">
      <c r="A155" s="270" t="s">
        <v>11</v>
      </c>
      <c r="B155" s="270"/>
      <c r="C155" s="220"/>
      <c r="D155" s="235"/>
      <c r="E155" s="34"/>
      <c r="F155" s="195"/>
      <c r="G155" s="192"/>
      <c r="H155" s="193"/>
      <c r="K155" s="187"/>
      <c r="L155" s="187"/>
      <c r="M155" s="187"/>
      <c r="N155" s="187"/>
    </row>
    <row r="156" spans="1:14" s="257" customFormat="1" ht="14.25">
      <c r="A156" s="270" t="s">
        <v>11</v>
      </c>
      <c r="B156" s="270"/>
      <c r="C156" s="220"/>
      <c r="D156" s="235"/>
      <c r="E156" s="34"/>
      <c r="F156" s="195"/>
      <c r="G156" s="192"/>
      <c r="H156" s="193"/>
      <c r="K156" s="187"/>
      <c r="L156" s="187"/>
      <c r="M156" s="187"/>
      <c r="N156" s="187"/>
    </row>
    <row r="157" spans="1:14" s="257" customFormat="1" ht="14.25">
      <c r="A157" s="270" t="s">
        <v>11</v>
      </c>
      <c r="B157" s="270"/>
      <c r="C157" s="220"/>
      <c r="D157" s="235"/>
      <c r="E157" s="34"/>
      <c r="F157" s="195"/>
      <c r="G157" s="192"/>
      <c r="H157" s="193"/>
      <c r="K157" s="187"/>
      <c r="L157" s="187"/>
      <c r="M157" s="187"/>
      <c r="N157" s="187"/>
    </row>
    <row r="158" spans="1:14" s="257" customFormat="1" ht="14.25">
      <c r="A158" s="270" t="s">
        <v>11</v>
      </c>
      <c r="B158" s="270"/>
      <c r="C158" s="220"/>
      <c r="D158" s="235"/>
      <c r="E158" s="34"/>
      <c r="F158" s="195"/>
      <c r="G158" s="192"/>
      <c r="H158" s="193"/>
      <c r="K158" s="187"/>
      <c r="L158" s="187"/>
      <c r="M158" s="187"/>
      <c r="N158" s="187"/>
    </row>
    <row r="159" spans="1:14" s="257" customFormat="1" ht="15.75" customHeight="1" thickBot="1">
      <c r="A159" s="270" t="s">
        <v>11</v>
      </c>
      <c r="B159" s="270"/>
      <c r="C159" s="274"/>
      <c r="D159" s="246" t="s">
        <v>160</v>
      </c>
      <c r="E159" s="279"/>
      <c r="F159" s="301"/>
      <c r="G159" s="200"/>
      <c r="H159" s="201">
        <f>SUM(H127:H158)</f>
        <v>0</v>
      </c>
      <c r="K159" s="187"/>
      <c r="L159" s="187"/>
      <c r="M159" s="187"/>
      <c r="N159" s="187"/>
    </row>
    <row r="160" spans="1:14" s="257" customFormat="1" thickTop="1">
      <c r="A160" s="270" t="s">
        <v>11</v>
      </c>
      <c r="B160" s="270"/>
      <c r="C160" s="260"/>
      <c r="D160" s="336"/>
      <c r="E160" s="336"/>
      <c r="F160" s="336"/>
      <c r="G160" s="202"/>
      <c r="H160" s="202"/>
      <c r="K160" s="187"/>
      <c r="L160" s="187"/>
      <c r="M160" s="187"/>
      <c r="N160" s="187"/>
    </row>
    <row r="161" spans="1:14" s="257" customFormat="1" ht="14.25">
      <c r="A161" s="270" t="s">
        <v>11</v>
      </c>
      <c r="B161" s="270"/>
      <c r="C161" s="220"/>
      <c r="D161" s="235"/>
      <c r="E161" s="34"/>
      <c r="F161" s="195"/>
      <c r="G161" s="192"/>
      <c r="H161" s="193"/>
      <c r="K161" s="187"/>
      <c r="L161" s="187"/>
      <c r="M161" s="187"/>
      <c r="N161" s="187"/>
    </row>
    <row r="162" spans="1:14" s="257" customFormat="1">
      <c r="A162" s="270" t="s">
        <v>11</v>
      </c>
      <c r="B162" s="270"/>
      <c r="C162" s="221"/>
      <c r="D162" s="35" t="s">
        <v>113</v>
      </c>
      <c r="E162" s="204"/>
      <c r="F162" s="195"/>
      <c r="G162" s="192"/>
      <c r="H162" s="193"/>
      <c r="K162" s="187"/>
      <c r="L162" s="187"/>
      <c r="M162" s="187"/>
      <c r="N162" s="187"/>
    </row>
    <row r="163" spans="1:14" s="257" customFormat="1">
      <c r="A163" s="270" t="s">
        <v>11</v>
      </c>
      <c r="B163" s="270"/>
      <c r="C163" s="221"/>
      <c r="D163" s="35"/>
      <c r="E163" s="204"/>
      <c r="F163" s="195"/>
      <c r="G163" s="192"/>
      <c r="H163" s="193"/>
      <c r="K163" s="187"/>
      <c r="L163" s="187"/>
      <c r="M163" s="187"/>
      <c r="N163" s="187"/>
    </row>
    <row r="164" spans="1:14" s="257" customFormat="1">
      <c r="A164" s="270" t="s">
        <v>11</v>
      </c>
      <c r="B164" s="270"/>
      <c r="C164" s="221"/>
      <c r="D164" s="35" t="s">
        <v>174</v>
      </c>
      <c r="E164" s="204"/>
      <c r="F164" s="195"/>
      <c r="G164" s="192"/>
      <c r="H164" s="193"/>
      <c r="K164" s="187"/>
      <c r="L164" s="187"/>
      <c r="M164" s="187"/>
      <c r="N164" s="187"/>
    </row>
    <row r="165" spans="1:14" s="257" customFormat="1">
      <c r="A165" s="270" t="s">
        <v>11</v>
      </c>
      <c r="B165" s="270"/>
      <c r="C165" s="221"/>
      <c r="D165" s="35"/>
      <c r="E165" s="204"/>
      <c r="F165" s="195"/>
      <c r="G165" s="192"/>
      <c r="H165" s="193"/>
      <c r="K165" s="187"/>
      <c r="L165" s="187"/>
      <c r="M165" s="187"/>
      <c r="N165" s="187"/>
    </row>
    <row r="166" spans="1:14" s="257" customFormat="1">
      <c r="A166" s="270" t="s">
        <v>11</v>
      </c>
      <c r="B166" s="270"/>
      <c r="C166" s="221" t="s">
        <v>36</v>
      </c>
      <c r="D166" s="36" t="s">
        <v>184</v>
      </c>
      <c r="E166" s="204" t="s">
        <v>1</v>
      </c>
      <c r="F166" s="195">
        <v>95</v>
      </c>
      <c r="G166" s="192"/>
      <c r="H166" s="193">
        <f>F166*G166</f>
        <v>0</v>
      </c>
      <c r="K166" s="187"/>
      <c r="L166" s="263"/>
      <c r="M166" s="187"/>
      <c r="N166" s="187"/>
    </row>
    <row r="167" spans="1:14" s="257" customFormat="1" ht="14.25">
      <c r="A167" s="270" t="s">
        <v>11</v>
      </c>
      <c r="B167" s="270"/>
      <c r="C167" s="221"/>
      <c r="D167" s="36"/>
      <c r="E167" s="204"/>
      <c r="F167" s="195"/>
      <c r="G167" s="192"/>
      <c r="H167" s="193"/>
      <c r="K167" s="187"/>
      <c r="L167" s="187"/>
      <c r="M167" s="187"/>
      <c r="N167" s="187"/>
    </row>
    <row r="168" spans="1:14" s="257" customFormat="1">
      <c r="A168" s="270" t="s">
        <v>11</v>
      </c>
      <c r="B168" s="270"/>
      <c r="C168" s="221" t="s">
        <v>37</v>
      </c>
      <c r="D168" s="36" t="s">
        <v>171</v>
      </c>
      <c r="E168" s="204" t="s">
        <v>1</v>
      </c>
      <c r="F168" s="195">
        <v>85</v>
      </c>
      <c r="G168" s="192"/>
      <c r="H168" s="193">
        <f>F168*G168</f>
        <v>0</v>
      </c>
      <c r="K168" s="187"/>
      <c r="L168" s="263"/>
      <c r="M168" s="187"/>
      <c r="N168" s="187"/>
    </row>
    <row r="169" spans="1:14" s="257" customFormat="1" ht="14.25">
      <c r="A169" s="270" t="s">
        <v>11</v>
      </c>
      <c r="B169" s="270"/>
      <c r="C169" s="221"/>
      <c r="D169" s="36"/>
      <c r="E169" s="204"/>
      <c r="F169" s="195"/>
      <c r="G169" s="192"/>
      <c r="H169" s="193"/>
      <c r="K169" s="187"/>
      <c r="L169" s="187"/>
      <c r="M169" s="187"/>
      <c r="N169" s="187"/>
    </row>
    <row r="170" spans="1:14" s="257" customFormat="1">
      <c r="A170" s="270" t="s">
        <v>11</v>
      </c>
      <c r="B170" s="270"/>
      <c r="C170" s="221" t="s">
        <v>38</v>
      </c>
      <c r="D170" s="36" t="s">
        <v>172</v>
      </c>
      <c r="E170" s="204" t="s">
        <v>1</v>
      </c>
      <c r="F170" s="195">
        <v>32</v>
      </c>
      <c r="G170" s="192"/>
      <c r="H170" s="193">
        <f>F170*G170</f>
        <v>0</v>
      </c>
      <c r="K170" s="263"/>
      <c r="L170" s="187"/>
      <c r="M170" s="187"/>
      <c r="N170" s="187"/>
    </row>
    <row r="171" spans="1:14" s="257" customFormat="1" ht="14.25">
      <c r="A171" s="270" t="s">
        <v>11</v>
      </c>
      <c r="B171" s="270"/>
      <c r="C171" s="221"/>
      <c r="D171" s="36"/>
      <c r="E171" s="204"/>
      <c r="F171" s="195"/>
      <c r="G171" s="192"/>
      <c r="H171" s="193"/>
      <c r="K171" s="187"/>
      <c r="L171" s="187"/>
      <c r="M171" s="187"/>
      <c r="N171" s="187"/>
    </row>
    <row r="172" spans="1:14" s="257" customFormat="1">
      <c r="A172" s="270" t="s">
        <v>11</v>
      </c>
      <c r="B172" s="270"/>
      <c r="C172" s="221" t="s">
        <v>39</v>
      </c>
      <c r="D172" s="36" t="s">
        <v>173</v>
      </c>
      <c r="E172" s="204" t="s">
        <v>1</v>
      </c>
      <c r="F172" s="195">
        <v>26</v>
      </c>
      <c r="G172" s="192"/>
      <c r="H172" s="193">
        <f>F172*G172</f>
        <v>0</v>
      </c>
      <c r="K172" s="263"/>
      <c r="L172" s="187"/>
      <c r="M172" s="187"/>
      <c r="N172" s="187"/>
    </row>
    <row r="173" spans="1:14" s="257" customFormat="1" ht="14.25">
      <c r="A173" s="270" t="s">
        <v>11</v>
      </c>
      <c r="B173" s="270"/>
      <c r="C173" s="221"/>
      <c r="D173" s="36"/>
      <c r="E173" s="204"/>
      <c r="F173" s="195"/>
      <c r="G173" s="192"/>
      <c r="H173" s="193"/>
      <c r="K173" s="187"/>
      <c r="L173" s="187"/>
      <c r="M173" s="187"/>
      <c r="N173" s="187"/>
    </row>
    <row r="174" spans="1:14" s="257" customFormat="1" ht="28.5">
      <c r="A174" s="270" t="s">
        <v>11</v>
      </c>
      <c r="B174" s="270"/>
      <c r="C174" s="221" t="s">
        <v>40</v>
      </c>
      <c r="D174" s="215" t="s">
        <v>138</v>
      </c>
      <c r="E174" s="204" t="s">
        <v>1</v>
      </c>
      <c r="F174" s="195">
        <f>F172</f>
        <v>26</v>
      </c>
      <c r="G174" s="192"/>
      <c r="H174" s="193">
        <f>F174*G174</f>
        <v>0</v>
      </c>
      <c r="K174" s="187"/>
      <c r="L174" s="187"/>
      <c r="M174" s="187"/>
      <c r="N174" s="187"/>
    </row>
    <row r="175" spans="1:14" s="257" customFormat="1" ht="14.25">
      <c r="A175" s="270" t="s">
        <v>11</v>
      </c>
      <c r="B175" s="270"/>
      <c r="C175" s="220"/>
      <c r="D175" s="235"/>
      <c r="E175" s="34"/>
      <c r="F175" s="195"/>
      <c r="G175" s="192"/>
      <c r="H175" s="193"/>
      <c r="K175" s="187"/>
      <c r="L175" s="187"/>
      <c r="M175" s="187"/>
      <c r="N175" s="187"/>
    </row>
    <row r="176" spans="1:14" s="257" customFormat="1">
      <c r="A176" s="270" t="s">
        <v>11</v>
      </c>
      <c r="B176" s="270"/>
      <c r="C176" s="220"/>
      <c r="D176" s="275" t="s">
        <v>149</v>
      </c>
      <c r="E176" s="34"/>
      <c r="F176" s="195"/>
      <c r="G176" s="192"/>
      <c r="H176" s="193"/>
      <c r="K176" s="187"/>
      <c r="L176" s="187"/>
      <c r="M176" s="187"/>
      <c r="N176" s="187"/>
    </row>
    <row r="177" spans="1:14" s="257" customFormat="1">
      <c r="A177" s="270" t="s">
        <v>11</v>
      </c>
      <c r="B177" s="270"/>
      <c r="C177" s="220"/>
      <c r="D177" s="275"/>
      <c r="E177" s="34"/>
      <c r="F177" s="195"/>
      <c r="G177" s="192"/>
      <c r="H177" s="193"/>
      <c r="K177" s="187"/>
      <c r="L177" s="187"/>
      <c r="M177" s="187"/>
      <c r="N177" s="187"/>
    </row>
    <row r="178" spans="1:14" s="257" customFormat="1" ht="42.75">
      <c r="A178" s="270" t="s">
        <v>11</v>
      </c>
      <c r="B178" s="270"/>
      <c r="C178" s="221" t="s">
        <v>41</v>
      </c>
      <c r="D178" s="215" t="s">
        <v>126</v>
      </c>
      <c r="E178" s="212" t="s">
        <v>0</v>
      </c>
      <c r="F178" s="195">
        <f>53-F182</f>
        <v>43</v>
      </c>
      <c r="G178" s="192"/>
      <c r="H178" s="193">
        <f>F178*G178</f>
        <v>0</v>
      </c>
      <c r="K178" s="187"/>
      <c r="L178" s="187"/>
      <c r="M178" s="263"/>
      <c r="N178" s="187"/>
    </row>
    <row r="179" spans="1:14" s="257" customFormat="1" ht="14.25">
      <c r="A179" s="270" t="s">
        <v>11</v>
      </c>
      <c r="B179" s="270"/>
      <c r="C179" s="220"/>
      <c r="D179" s="235"/>
      <c r="E179" s="34"/>
      <c r="F179" s="195"/>
      <c r="G179" s="192"/>
      <c r="H179" s="193"/>
      <c r="K179" s="187"/>
      <c r="L179" s="187"/>
      <c r="M179" s="187"/>
      <c r="N179" s="187"/>
    </row>
    <row r="180" spans="1:14" s="257" customFormat="1" ht="28.5">
      <c r="A180" s="270" t="s">
        <v>11</v>
      </c>
      <c r="B180" s="270"/>
      <c r="C180" s="220" t="s">
        <v>42</v>
      </c>
      <c r="D180" s="215" t="s">
        <v>127</v>
      </c>
      <c r="E180" s="204" t="s">
        <v>1</v>
      </c>
      <c r="F180" s="195">
        <v>18</v>
      </c>
      <c r="G180" s="192"/>
      <c r="H180" s="193">
        <f>F180*G180</f>
        <v>0</v>
      </c>
      <c r="K180" s="263"/>
      <c r="L180" s="187"/>
      <c r="M180" s="187"/>
      <c r="N180" s="187"/>
    </row>
    <row r="181" spans="1:14" s="257" customFormat="1">
      <c r="A181" s="270" t="s">
        <v>11</v>
      </c>
      <c r="B181" s="270"/>
      <c r="C181" s="220"/>
      <c r="D181" s="215"/>
      <c r="E181" s="204"/>
      <c r="F181" s="195"/>
      <c r="G181" s="192"/>
      <c r="H181" s="193"/>
      <c r="K181" s="263"/>
      <c r="L181" s="187"/>
      <c r="M181" s="187"/>
      <c r="N181" s="187"/>
    </row>
    <row r="182" spans="1:14" s="257" customFormat="1">
      <c r="A182" s="270" t="s">
        <v>11</v>
      </c>
      <c r="B182" s="270"/>
      <c r="C182" s="220" t="s">
        <v>43</v>
      </c>
      <c r="D182" s="215" t="s">
        <v>201</v>
      </c>
      <c r="E182" s="204" t="s">
        <v>0</v>
      </c>
      <c r="F182" s="195">
        <v>10</v>
      </c>
      <c r="G182" s="192"/>
      <c r="H182" s="193">
        <f>F182*G182</f>
        <v>0</v>
      </c>
      <c r="K182" s="263"/>
      <c r="L182" s="187"/>
      <c r="M182" s="187"/>
      <c r="N182" s="187"/>
    </row>
    <row r="183" spans="1:14" s="257" customFormat="1">
      <c r="A183" s="270" t="s">
        <v>11</v>
      </c>
      <c r="B183" s="270"/>
      <c r="C183" s="222"/>
      <c r="D183" s="14"/>
      <c r="E183" s="15"/>
      <c r="F183" s="226"/>
      <c r="G183" s="247"/>
      <c r="H183" s="193"/>
      <c r="K183" s="187"/>
      <c r="L183" s="187"/>
      <c r="M183" s="187"/>
      <c r="N183" s="187"/>
    </row>
    <row r="184" spans="1:14" s="257" customFormat="1">
      <c r="A184" s="270" t="s">
        <v>11</v>
      </c>
      <c r="B184" s="270"/>
      <c r="C184" s="222"/>
      <c r="D184" s="7" t="s">
        <v>148</v>
      </c>
      <c r="E184" s="16"/>
      <c r="F184" s="227"/>
      <c r="G184" s="248"/>
      <c r="H184" s="193"/>
      <c r="K184" s="187"/>
      <c r="L184" s="187"/>
      <c r="M184" s="187"/>
      <c r="N184" s="187"/>
    </row>
    <row r="185" spans="1:14" s="257" customFormat="1">
      <c r="A185" s="270" t="s">
        <v>11</v>
      </c>
      <c r="B185" s="270"/>
      <c r="C185" s="222"/>
      <c r="D185" s="7"/>
      <c r="E185" s="16"/>
      <c r="F185" s="227"/>
      <c r="G185" s="248"/>
      <c r="H185" s="193"/>
      <c r="K185" s="187"/>
      <c r="L185" s="187"/>
      <c r="M185" s="187"/>
      <c r="N185" s="187"/>
    </row>
    <row r="186" spans="1:14" s="257" customFormat="1" ht="57">
      <c r="A186" s="270" t="s">
        <v>11</v>
      </c>
      <c r="B186" s="270"/>
      <c r="C186" s="222" t="s">
        <v>45</v>
      </c>
      <c r="D186" s="9" t="s">
        <v>182</v>
      </c>
      <c r="E186" s="16" t="s">
        <v>1</v>
      </c>
      <c r="F186" s="13">
        <f>F172</f>
        <v>26</v>
      </c>
      <c r="G186" s="192"/>
      <c r="H186" s="193">
        <f t="shared" ref="H186:H196" si="0">F186*G186</f>
        <v>0</v>
      </c>
      <c r="K186" s="187"/>
      <c r="L186" s="187"/>
      <c r="M186" s="187"/>
      <c r="N186" s="187"/>
    </row>
    <row r="187" spans="1:14" s="257" customFormat="1" ht="14.25">
      <c r="A187" s="270" t="s">
        <v>11</v>
      </c>
      <c r="B187" s="270"/>
      <c r="C187" s="222"/>
      <c r="D187" s="9"/>
      <c r="E187" s="16"/>
      <c r="F187" s="13"/>
      <c r="G187" s="192"/>
      <c r="H187" s="193"/>
      <c r="K187" s="187"/>
      <c r="L187" s="187"/>
      <c r="M187" s="187"/>
      <c r="N187" s="187"/>
    </row>
    <row r="188" spans="1:14" s="257" customFormat="1" ht="14.25">
      <c r="A188" s="270" t="s">
        <v>11</v>
      </c>
      <c r="B188" s="270"/>
      <c r="C188" s="222" t="s">
        <v>46</v>
      </c>
      <c r="D188" s="8" t="s">
        <v>30</v>
      </c>
      <c r="E188" s="16" t="s">
        <v>10</v>
      </c>
      <c r="F188" s="13">
        <v>0</v>
      </c>
      <c r="G188" s="192"/>
      <c r="H188" s="193">
        <f t="shared" si="0"/>
        <v>0</v>
      </c>
      <c r="K188" s="187"/>
      <c r="L188" s="187"/>
      <c r="M188" s="187"/>
      <c r="N188" s="187"/>
    </row>
    <row r="189" spans="1:14" s="257" customFormat="1" ht="14.25">
      <c r="A189" s="270" t="s">
        <v>11</v>
      </c>
      <c r="B189" s="270"/>
      <c r="C189" s="222"/>
      <c r="D189" s="8"/>
      <c r="E189" s="16"/>
      <c r="F189" s="13"/>
      <c r="G189" s="192"/>
      <c r="H189" s="193"/>
      <c r="K189" s="187"/>
      <c r="L189" s="187"/>
      <c r="M189" s="187"/>
      <c r="N189" s="187"/>
    </row>
    <row r="190" spans="1:14" s="257" customFormat="1" ht="14.25">
      <c r="A190" s="270" t="s">
        <v>11</v>
      </c>
      <c r="B190" s="270"/>
      <c r="C190" s="222" t="s">
        <v>53</v>
      </c>
      <c r="D190" s="8" t="s">
        <v>31</v>
      </c>
      <c r="E190" s="16" t="s">
        <v>10</v>
      </c>
      <c r="F190" s="13">
        <v>2</v>
      </c>
      <c r="G190" s="192"/>
      <c r="H190" s="193">
        <f t="shared" si="0"/>
        <v>0</v>
      </c>
      <c r="K190" s="187"/>
      <c r="L190" s="187"/>
      <c r="M190" s="187"/>
      <c r="N190" s="187"/>
    </row>
    <row r="191" spans="1:14" s="257" customFormat="1" ht="14.25">
      <c r="A191" s="270" t="s">
        <v>11</v>
      </c>
      <c r="B191" s="270"/>
      <c r="C191" s="222"/>
      <c r="D191" s="8"/>
      <c r="E191" s="16"/>
      <c r="F191" s="13"/>
      <c r="G191" s="192"/>
      <c r="H191" s="193"/>
      <c r="K191" s="187"/>
      <c r="L191" s="187"/>
      <c r="M191" s="187"/>
      <c r="N191" s="187"/>
    </row>
    <row r="192" spans="1:14" s="257" customFormat="1" ht="28.5">
      <c r="A192" s="270" t="s">
        <v>11</v>
      </c>
      <c r="B192" s="270"/>
      <c r="C192" s="222" t="s">
        <v>67</v>
      </c>
      <c r="D192" s="8" t="s">
        <v>49</v>
      </c>
      <c r="E192" s="16" t="s">
        <v>1</v>
      </c>
      <c r="F192" s="13">
        <f>F190*4</f>
        <v>8</v>
      </c>
      <c r="G192" s="192"/>
      <c r="H192" s="193">
        <f t="shared" si="0"/>
        <v>0</v>
      </c>
      <c r="K192" s="187"/>
      <c r="L192" s="187"/>
      <c r="M192" s="187"/>
      <c r="N192" s="187"/>
    </row>
    <row r="193" spans="1:14" s="257" customFormat="1" ht="14.25">
      <c r="A193" s="270" t="s">
        <v>11</v>
      </c>
      <c r="B193" s="270"/>
      <c r="C193" s="222"/>
      <c r="D193" s="8"/>
      <c r="E193" s="16"/>
      <c r="F193" s="13"/>
      <c r="G193" s="192"/>
      <c r="H193" s="193"/>
      <c r="K193" s="187"/>
      <c r="L193" s="187"/>
      <c r="M193" s="187"/>
      <c r="N193" s="187"/>
    </row>
    <row r="194" spans="1:14" s="257" customFormat="1">
      <c r="A194" s="270" t="s">
        <v>11</v>
      </c>
      <c r="B194" s="270"/>
      <c r="C194" s="222" t="s">
        <v>68</v>
      </c>
      <c r="D194" s="17" t="s">
        <v>54</v>
      </c>
      <c r="E194" s="16" t="s">
        <v>10</v>
      </c>
      <c r="F194" s="13">
        <f>F190*2</f>
        <v>4</v>
      </c>
      <c r="G194" s="192"/>
      <c r="H194" s="193">
        <f t="shared" si="0"/>
        <v>0</v>
      </c>
      <c r="K194" s="187"/>
      <c r="L194" s="187"/>
      <c r="M194" s="187"/>
      <c r="N194" s="187"/>
    </row>
    <row r="195" spans="1:14" s="257" customFormat="1">
      <c r="A195" s="270" t="s">
        <v>11</v>
      </c>
      <c r="B195" s="270"/>
      <c r="C195" s="222"/>
      <c r="D195" s="17"/>
      <c r="E195" s="16"/>
      <c r="F195" s="13"/>
      <c r="G195" s="192"/>
      <c r="H195" s="193"/>
      <c r="K195" s="187"/>
      <c r="L195" s="187"/>
      <c r="M195" s="187"/>
      <c r="N195" s="187"/>
    </row>
    <row r="196" spans="1:14" s="257" customFormat="1">
      <c r="A196" s="270" t="s">
        <v>11</v>
      </c>
      <c r="B196" s="270"/>
      <c r="C196" s="222" t="s">
        <v>70</v>
      </c>
      <c r="D196" s="17" t="s">
        <v>55</v>
      </c>
      <c r="E196" s="16" t="s">
        <v>10</v>
      </c>
      <c r="F196" s="13">
        <f>F190*1</f>
        <v>2</v>
      </c>
      <c r="G196" s="192"/>
      <c r="H196" s="193">
        <f t="shared" si="0"/>
        <v>0</v>
      </c>
      <c r="K196" s="187"/>
      <c r="L196" s="187"/>
      <c r="M196" s="187"/>
      <c r="N196" s="187"/>
    </row>
    <row r="197" spans="1:14" s="257" customFormat="1" ht="14.25">
      <c r="A197" s="270" t="s">
        <v>11</v>
      </c>
      <c r="B197" s="270"/>
      <c r="C197" s="220"/>
      <c r="D197" s="235"/>
      <c r="E197" s="34"/>
      <c r="F197" s="195"/>
      <c r="G197" s="192"/>
      <c r="H197" s="193"/>
      <c r="K197" s="187"/>
      <c r="L197" s="187"/>
      <c r="M197" s="187"/>
      <c r="N197" s="187"/>
    </row>
    <row r="198" spans="1:14" s="257" customFormat="1" ht="14.25">
      <c r="A198" s="270" t="s">
        <v>11</v>
      </c>
      <c r="B198" s="270"/>
      <c r="C198" s="220"/>
      <c r="D198" s="235"/>
      <c r="E198" s="34"/>
      <c r="F198" s="195"/>
      <c r="G198" s="192"/>
      <c r="H198" s="193"/>
      <c r="K198" s="187"/>
      <c r="L198" s="187"/>
      <c r="M198" s="187"/>
      <c r="N198" s="187"/>
    </row>
    <row r="199" spans="1:14" s="257" customFormat="1" ht="14.25">
      <c r="A199" s="270" t="s">
        <v>11</v>
      </c>
      <c r="B199" s="270"/>
      <c r="C199" s="220"/>
      <c r="D199" s="235"/>
      <c r="E199" s="34"/>
      <c r="F199" s="195"/>
      <c r="G199" s="192"/>
      <c r="H199" s="193"/>
      <c r="K199" s="187"/>
      <c r="L199" s="187"/>
      <c r="M199" s="187"/>
      <c r="N199" s="187"/>
    </row>
    <row r="200" spans="1:14" s="257" customFormat="1" ht="14.25">
      <c r="A200" s="270" t="s">
        <v>11</v>
      </c>
      <c r="B200" s="270"/>
      <c r="C200" s="220"/>
      <c r="D200" s="235"/>
      <c r="E200" s="34"/>
      <c r="F200" s="195"/>
      <c r="G200" s="192"/>
      <c r="H200" s="193"/>
      <c r="K200" s="187"/>
      <c r="L200" s="187"/>
      <c r="M200" s="187"/>
      <c r="N200" s="187"/>
    </row>
    <row r="201" spans="1:14" s="257" customFormat="1" ht="14.25">
      <c r="A201" s="270" t="s">
        <v>11</v>
      </c>
      <c r="B201" s="270"/>
      <c r="C201" s="220"/>
      <c r="D201" s="235"/>
      <c r="E201" s="34"/>
      <c r="F201" s="195"/>
      <c r="G201" s="192"/>
      <c r="H201" s="193"/>
      <c r="K201" s="187"/>
      <c r="L201" s="187"/>
      <c r="M201" s="187"/>
      <c r="N201" s="187"/>
    </row>
    <row r="202" spans="1:14" s="257" customFormat="1" ht="15.75" customHeight="1" thickBot="1">
      <c r="A202" s="270" t="s">
        <v>11</v>
      </c>
      <c r="B202" s="270"/>
      <c r="C202" s="274"/>
      <c r="D202" s="246" t="s">
        <v>160</v>
      </c>
      <c r="E202" s="279"/>
      <c r="F202" s="301"/>
      <c r="G202" s="200"/>
      <c r="H202" s="201">
        <f>SUM(H162:H201)</f>
        <v>0</v>
      </c>
      <c r="K202" s="187"/>
      <c r="L202" s="187"/>
      <c r="M202" s="187"/>
      <c r="N202" s="187"/>
    </row>
    <row r="203" spans="1:14" s="257" customFormat="1" thickTop="1">
      <c r="A203" s="270" t="s">
        <v>11</v>
      </c>
      <c r="B203" s="270"/>
      <c r="C203" s="260"/>
      <c r="D203" s="336"/>
      <c r="E203" s="336"/>
      <c r="F203" s="336"/>
      <c r="G203" s="202"/>
      <c r="H203" s="202"/>
      <c r="K203" s="187"/>
      <c r="L203" s="187"/>
      <c r="M203" s="187"/>
      <c r="N203" s="187"/>
    </row>
    <row r="204" spans="1:14" s="257" customFormat="1" ht="14.25">
      <c r="A204" s="270" t="s">
        <v>11</v>
      </c>
      <c r="B204" s="270"/>
      <c r="C204" s="220"/>
      <c r="D204" s="235"/>
      <c r="E204" s="34"/>
      <c r="F204" s="195"/>
      <c r="G204" s="192"/>
      <c r="H204" s="193"/>
      <c r="K204" s="187"/>
      <c r="L204" s="187"/>
      <c r="M204" s="187"/>
      <c r="N204" s="187"/>
    </row>
    <row r="205" spans="1:14" s="257" customFormat="1">
      <c r="A205" s="270" t="s">
        <v>11</v>
      </c>
      <c r="B205" s="270"/>
      <c r="C205" s="221"/>
      <c r="D205" s="35" t="s">
        <v>116</v>
      </c>
      <c r="E205" s="204"/>
      <c r="F205" s="195"/>
      <c r="G205" s="192"/>
      <c r="H205" s="193"/>
      <c r="K205" s="187"/>
      <c r="L205" s="187"/>
      <c r="M205" s="187"/>
      <c r="N205" s="187"/>
    </row>
    <row r="206" spans="1:14" s="257" customFormat="1">
      <c r="A206" s="270" t="s">
        <v>11</v>
      </c>
      <c r="B206" s="270"/>
      <c r="C206" s="221"/>
      <c r="D206" s="35"/>
      <c r="E206" s="204"/>
      <c r="F206" s="195"/>
      <c r="G206" s="192"/>
      <c r="H206" s="193"/>
      <c r="K206" s="187"/>
      <c r="L206" s="187"/>
      <c r="M206" s="187"/>
      <c r="N206" s="187"/>
    </row>
    <row r="207" spans="1:14" s="257" customFormat="1">
      <c r="A207" s="270" t="s">
        <v>11</v>
      </c>
      <c r="B207" s="270"/>
      <c r="C207" s="223"/>
      <c r="D207" s="6" t="s">
        <v>48</v>
      </c>
      <c r="E207" s="11"/>
      <c r="F207" s="13"/>
      <c r="G207" s="192"/>
      <c r="H207" s="193"/>
      <c r="K207" s="187"/>
      <c r="L207" s="187"/>
      <c r="M207" s="187"/>
      <c r="N207" s="187"/>
    </row>
    <row r="208" spans="1:14" s="257" customFormat="1">
      <c r="A208" s="270" t="s">
        <v>11</v>
      </c>
      <c r="B208" s="270"/>
      <c r="C208" s="223"/>
      <c r="D208" s="6"/>
      <c r="E208" s="11"/>
      <c r="F208" s="13"/>
      <c r="G208" s="192"/>
      <c r="H208" s="193"/>
      <c r="K208" s="187"/>
      <c r="L208" s="187"/>
      <c r="M208" s="187"/>
      <c r="N208" s="187"/>
    </row>
    <row r="209" spans="1:14" s="257" customFormat="1" ht="30">
      <c r="A209" s="270" t="s">
        <v>11</v>
      </c>
      <c r="B209" s="270"/>
      <c r="C209" s="223"/>
      <c r="D209" s="12" t="s">
        <v>175</v>
      </c>
      <c r="E209" s="11"/>
      <c r="F209" s="228"/>
      <c r="G209" s="192"/>
      <c r="H209" s="193"/>
      <c r="K209" s="187"/>
      <c r="L209" s="187"/>
      <c r="M209" s="187"/>
      <c r="N209" s="187"/>
    </row>
    <row r="210" spans="1:14" s="257" customFormat="1">
      <c r="A210" s="270" t="s">
        <v>11</v>
      </c>
      <c r="B210" s="270"/>
      <c r="C210" s="223"/>
      <c r="D210" s="12"/>
      <c r="E210" s="11"/>
      <c r="F210" s="228"/>
      <c r="G210" s="192"/>
      <c r="H210" s="193"/>
      <c r="K210" s="187"/>
      <c r="L210" s="187"/>
      <c r="M210" s="187"/>
      <c r="N210" s="187"/>
    </row>
    <row r="211" spans="1:14" s="257" customFormat="1" ht="28.5">
      <c r="A211" s="270" t="s">
        <v>11</v>
      </c>
      <c r="B211" s="270"/>
      <c r="C211" s="223" t="s">
        <v>36</v>
      </c>
      <c r="D211" s="10" t="s">
        <v>205</v>
      </c>
      <c r="E211" s="11" t="s">
        <v>10</v>
      </c>
      <c r="F211" s="13">
        <v>1</v>
      </c>
      <c r="G211" s="192"/>
      <c r="H211" s="193">
        <f>F211*G211</f>
        <v>0</v>
      </c>
      <c r="K211" s="187"/>
      <c r="L211" s="187"/>
      <c r="M211" s="187"/>
      <c r="N211" s="187"/>
    </row>
    <row r="212" spans="1:14" s="257" customFormat="1" ht="14.25">
      <c r="A212" s="270" t="s">
        <v>11</v>
      </c>
      <c r="B212" s="270"/>
      <c r="C212" s="223"/>
      <c r="D212" s="10"/>
      <c r="E212" s="11"/>
      <c r="F212" s="13"/>
      <c r="G212" s="192"/>
      <c r="H212" s="193"/>
      <c r="K212" s="187"/>
      <c r="L212" s="187"/>
      <c r="M212" s="187"/>
      <c r="N212" s="187"/>
    </row>
    <row r="213" spans="1:14" s="257" customFormat="1" ht="28.5">
      <c r="A213" s="270" t="s">
        <v>11</v>
      </c>
      <c r="B213" s="270"/>
      <c r="C213" s="223" t="s">
        <v>37</v>
      </c>
      <c r="D213" s="10" t="s">
        <v>206</v>
      </c>
      <c r="E213" s="11" t="s">
        <v>10</v>
      </c>
      <c r="F213" s="13">
        <v>0</v>
      </c>
      <c r="G213" s="192"/>
      <c r="H213" s="193">
        <f>F213*G213</f>
        <v>0</v>
      </c>
      <c r="K213" s="187"/>
      <c r="L213" s="187"/>
      <c r="M213" s="187"/>
      <c r="N213" s="187"/>
    </row>
    <row r="214" spans="1:14" s="257" customFormat="1" ht="14.25">
      <c r="A214" s="270" t="s">
        <v>11</v>
      </c>
      <c r="B214" s="270"/>
      <c r="C214" s="223"/>
      <c r="D214" s="10"/>
      <c r="E214" s="11"/>
      <c r="F214" s="13"/>
      <c r="G214" s="192"/>
      <c r="H214" s="193"/>
      <c r="K214" s="187"/>
      <c r="L214" s="187"/>
      <c r="M214" s="187"/>
      <c r="N214" s="187"/>
    </row>
    <row r="215" spans="1:14" s="257" customFormat="1" ht="29.25" customHeight="1">
      <c r="A215" s="270" t="s">
        <v>11</v>
      </c>
      <c r="B215" s="270"/>
      <c r="C215" s="223" t="s">
        <v>38</v>
      </c>
      <c r="D215" s="10" t="s">
        <v>208</v>
      </c>
      <c r="E215" s="11" t="s">
        <v>10</v>
      </c>
      <c r="F215" s="13">
        <v>5</v>
      </c>
      <c r="G215" s="192"/>
      <c r="H215" s="193">
        <f>F215*G215</f>
        <v>0</v>
      </c>
      <c r="K215" s="187"/>
      <c r="L215" s="187"/>
      <c r="M215" s="187"/>
      <c r="N215" s="187"/>
    </row>
    <row r="216" spans="1:14" s="257" customFormat="1" ht="14.25">
      <c r="A216" s="270" t="s">
        <v>11</v>
      </c>
      <c r="B216" s="270"/>
      <c r="C216" s="223"/>
      <c r="D216" s="10"/>
      <c r="E216" s="11"/>
      <c r="F216" s="228"/>
      <c r="G216" s="192"/>
      <c r="H216" s="193"/>
      <c r="K216" s="187"/>
      <c r="L216" s="187"/>
      <c r="M216" s="187"/>
      <c r="N216" s="187"/>
    </row>
    <row r="217" spans="1:14" s="257" customFormat="1">
      <c r="A217" s="270" t="s">
        <v>11</v>
      </c>
      <c r="B217" s="270"/>
      <c r="C217" s="223"/>
      <c r="D217" s="12"/>
      <c r="E217" s="11"/>
      <c r="F217" s="228"/>
      <c r="G217" s="192"/>
      <c r="H217" s="193"/>
      <c r="K217" s="187"/>
      <c r="L217" s="187"/>
      <c r="M217" s="187"/>
      <c r="N217" s="187"/>
    </row>
    <row r="218" spans="1:14" s="257" customFormat="1" ht="14.25">
      <c r="A218" s="270" t="s">
        <v>11</v>
      </c>
      <c r="B218" s="270"/>
      <c r="C218" s="223"/>
      <c r="D218" s="10"/>
      <c r="E218" s="11"/>
      <c r="F218" s="228"/>
      <c r="G218" s="192"/>
      <c r="H218" s="193"/>
      <c r="K218" s="187"/>
      <c r="L218" s="187"/>
      <c r="M218" s="187"/>
      <c r="N218" s="187"/>
    </row>
    <row r="219" spans="1:14" s="257" customFormat="1" ht="14.25">
      <c r="A219" s="270" t="s">
        <v>11</v>
      </c>
      <c r="B219" s="270"/>
      <c r="C219" s="223"/>
      <c r="D219" s="10"/>
      <c r="E219" s="11"/>
      <c r="F219" s="13"/>
      <c r="G219" s="192"/>
      <c r="H219" s="193"/>
      <c r="K219" s="187"/>
      <c r="L219" s="187"/>
      <c r="M219" s="187"/>
      <c r="N219" s="187"/>
    </row>
    <row r="220" spans="1:14" s="257" customFormat="1" ht="14.25">
      <c r="A220" s="270" t="s">
        <v>11</v>
      </c>
      <c r="B220" s="270"/>
      <c r="C220" s="223"/>
      <c r="D220" s="10"/>
      <c r="E220" s="11"/>
      <c r="F220" s="13"/>
      <c r="G220" s="192"/>
      <c r="H220" s="193"/>
      <c r="K220" s="187"/>
      <c r="L220" s="187"/>
      <c r="M220" s="187"/>
      <c r="N220" s="187"/>
    </row>
    <row r="221" spans="1:14" s="257" customFormat="1" ht="14.25">
      <c r="A221" s="270" t="s">
        <v>11</v>
      </c>
      <c r="B221" s="270"/>
      <c r="C221" s="223"/>
      <c r="D221" s="10"/>
      <c r="E221" s="11"/>
      <c r="F221" s="13"/>
      <c r="G221" s="192"/>
      <c r="H221" s="193"/>
      <c r="K221" s="187"/>
      <c r="L221" s="187"/>
      <c r="M221" s="187"/>
      <c r="N221" s="187"/>
    </row>
    <row r="222" spans="1:14" s="257" customFormat="1" ht="14.25">
      <c r="A222" s="270" t="s">
        <v>11</v>
      </c>
      <c r="B222" s="270"/>
      <c r="C222" s="221"/>
      <c r="D222" s="36"/>
      <c r="E222" s="204"/>
      <c r="F222" s="195"/>
      <c r="G222" s="192"/>
      <c r="H222" s="193"/>
      <c r="K222" s="187"/>
      <c r="L222" s="187"/>
      <c r="M222" s="187"/>
      <c r="N222" s="187"/>
    </row>
    <row r="223" spans="1:14" s="257" customFormat="1" ht="14.25">
      <c r="A223" s="270" t="s">
        <v>11</v>
      </c>
      <c r="B223" s="270"/>
      <c r="C223" s="223"/>
      <c r="D223" s="10"/>
      <c r="E223" s="11"/>
      <c r="F223" s="13"/>
      <c r="G223" s="192"/>
      <c r="H223" s="193"/>
      <c r="K223" s="187"/>
      <c r="L223" s="187"/>
      <c r="M223" s="187"/>
      <c r="N223" s="187"/>
    </row>
    <row r="224" spans="1:14" s="257" customFormat="1">
      <c r="A224" s="270" t="s">
        <v>11</v>
      </c>
      <c r="B224" s="270"/>
      <c r="C224" s="221"/>
      <c r="D224" s="35"/>
      <c r="E224" s="204"/>
      <c r="F224" s="195"/>
      <c r="G224" s="192"/>
      <c r="H224" s="193"/>
      <c r="K224" s="187"/>
      <c r="L224" s="187"/>
      <c r="M224" s="187"/>
      <c r="N224" s="187"/>
    </row>
    <row r="225" spans="1:14" s="257" customFormat="1" ht="14.25">
      <c r="A225" s="270" t="s">
        <v>11</v>
      </c>
      <c r="B225" s="270"/>
      <c r="C225" s="220"/>
      <c r="D225" s="235"/>
      <c r="E225" s="34"/>
      <c r="F225" s="195"/>
      <c r="G225" s="192"/>
      <c r="H225" s="193"/>
      <c r="K225" s="187"/>
      <c r="L225" s="187"/>
      <c r="M225" s="187"/>
      <c r="N225" s="187"/>
    </row>
    <row r="226" spans="1:14" s="257" customFormat="1" ht="14.25">
      <c r="A226" s="270" t="s">
        <v>11</v>
      </c>
      <c r="B226" s="270"/>
      <c r="C226" s="220"/>
      <c r="D226" s="235"/>
      <c r="E226" s="34"/>
      <c r="F226" s="195"/>
      <c r="G226" s="192"/>
      <c r="H226" s="193"/>
      <c r="K226" s="187"/>
      <c r="L226" s="187"/>
      <c r="M226" s="187"/>
      <c r="N226" s="187"/>
    </row>
    <row r="227" spans="1:14" s="257" customFormat="1" ht="14.25">
      <c r="A227" s="270" t="s">
        <v>11</v>
      </c>
      <c r="B227" s="270"/>
      <c r="C227" s="220"/>
      <c r="D227" s="235"/>
      <c r="E227" s="34"/>
      <c r="F227" s="195"/>
      <c r="G227" s="192"/>
      <c r="H227" s="193"/>
      <c r="K227" s="187"/>
      <c r="L227" s="187"/>
      <c r="M227" s="187"/>
      <c r="N227" s="187"/>
    </row>
    <row r="228" spans="1:14" s="257" customFormat="1" ht="14.25">
      <c r="A228" s="270" t="s">
        <v>11</v>
      </c>
      <c r="B228" s="270"/>
      <c r="C228" s="220"/>
      <c r="D228" s="235"/>
      <c r="E228" s="34"/>
      <c r="F228" s="195"/>
      <c r="G228" s="192"/>
      <c r="H228" s="193"/>
      <c r="K228" s="187"/>
      <c r="L228" s="187"/>
      <c r="M228" s="187"/>
      <c r="N228" s="187"/>
    </row>
    <row r="229" spans="1:14" s="257" customFormat="1" ht="14.25">
      <c r="A229" s="270" t="s">
        <v>11</v>
      </c>
      <c r="B229" s="270"/>
      <c r="C229" s="220"/>
      <c r="D229" s="235"/>
      <c r="E229" s="34"/>
      <c r="F229" s="195"/>
      <c r="G229" s="192"/>
      <c r="H229" s="193"/>
      <c r="K229" s="187"/>
      <c r="L229" s="187"/>
      <c r="M229" s="187"/>
      <c r="N229" s="187"/>
    </row>
    <row r="230" spans="1:14" s="257" customFormat="1" ht="14.25">
      <c r="A230" s="270" t="s">
        <v>11</v>
      </c>
      <c r="B230" s="270"/>
      <c r="C230" s="220"/>
      <c r="D230" s="235"/>
      <c r="E230" s="34"/>
      <c r="F230" s="195"/>
      <c r="G230" s="192"/>
      <c r="H230" s="193"/>
      <c r="K230" s="187"/>
      <c r="L230" s="187"/>
      <c r="M230" s="187"/>
      <c r="N230" s="187"/>
    </row>
    <row r="231" spans="1:14" s="257" customFormat="1" ht="14.25">
      <c r="A231" s="270" t="s">
        <v>11</v>
      </c>
      <c r="B231" s="270"/>
      <c r="C231" s="220"/>
      <c r="D231" s="235"/>
      <c r="E231" s="34"/>
      <c r="F231" s="195"/>
      <c r="G231" s="192"/>
      <c r="H231" s="193"/>
      <c r="K231" s="187"/>
      <c r="L231" s="187"/>
      <c r="M231" s="187"/>
      <c r="N231" s="187"/>
    </row>
    <row r="232" spans="1:14" s="257" customFormat="1" ht="14.25">
      <c r="A232" s="270" t="s">
        <v>11</v>
      </c>
      <c r="B232" s="270"/>
      <c r="C232" s="220"/>
      <c r="D232" s="235"/>
      <c r="E232" s="34"/>
      <c r="F232" s="195"/>
      <c r="G232" s="192"/>
      <c r="H232" s="193"/>
      <c r="K232" s="187"/>
      <c r="L232" s="187"/>
      <c r="M232" s="187"/>
      <c r="N232" s="187"/>
    </row>
    <row r="233" spans="1:14" s="257" customFormat="1" ht="14.25">
      <c r="A233" s="270" t="s">
        <v>11</v>
      </c>
      <c r="B233" s="270"/>
      <c r="C233" s="220"/>
      <c r="D233" s="235"/>
      <c r="E233" s="34"/>
      <c r="F233" s="195"/>
      <c r="G233" s="192"/>
      <c r="H233" s="193"/>
      <c r="K233" s="187"/>
      <c r="L233" s="187"/>
      <c r="M233" s="187"/>
      <c r="N233" s="187"/>
    </row>
    <row r="234" spans="1:14" s="257" customFormat="1" ht="14.25">
      <c r="A234" s="270" t="s">
        <v>11</v>
      </c>
      <c r="B234" s="270"/>
      <c r="C234" s="220"/>
      <c r="D234" s="235"/>
      <c r="E234" s="34"/>
      <c r="F234" s="195"/>
      <c r="G234" s="192"/>
      <c r="H234" s="193"/>
      <c r="K234" s="187"/>
      <c r="L234" s="187"/>
      <c r="M234" s="187"/>
      <c r="N234" s="187"/>
    </row>
    <row r="235" spans="1:14" s="257" customFormat="1" ht="14.25">
      <c r="A235" s="270" t="s">
        <v>11</v>
      </c>
      <c r="B235" s="270"/>
      <c r="C235" s="220"/>
      <c r="D235" s="235"/>
      <c r="E235" s="34"/>
      <c r="F235" s="195"/>
      <c r="G235" s="192"/>
      <c r="H235" s="193"/>
      <c r="K235" s="187"/>
      <c r="L235" s="187"/>
      <c r="M235" s="187"/>
      <c r="N235" s="187"/>
    </row>
    <row r="236" spans="1:14" s="257" customFormat="1" ht="14.25">
      <c r="A236" s="270" t="s">
        <v>11</v>
      </c>
      <c r="B236" s="270"/>
      <c r="C236" s="220"/>
      <c r="D236" s="235"/>
      <c r="E236" s="34"/>
      <c r="F236" s="195"/>
      <c r="G236" s="192"/>
      <c r="H236" s="193"/>
      <c r="K236" s="187"/>
      <c r="L236" s="187"/>
      <c r="M236" s="187"/>
      <c r="N236" s="187"/>
    </row>
    <row r="237" spans="1:14" s="257" customFormat="1" ht="14.25">
      <c r="A237" s="270" t="s">
        <v>11</v>
      </c>
      <c r="B237" s="270"/>
      <c r="C237" s="220"/>
      <c r="D237" s="235"/>
      <c r="E237" s="34"/>
      <c r="F237" s="195"/>
      <c r="G237" s="192"/>
      <c r="H237" s="193"/>
      <c r="K237" s="187"/>
      <c r="L237" s="187"/>
      <c r="M237" s="187"/>
      <c r="N237" s="187"/>
    </row>
    <row r="238" spans="1:14" s="257" customFormat="1" ht="14.25">
      <c r="A238" s="270" t="s">
        <v>11</v>
      </c>
      <c r="B238" s="270"/>
      <c r="C238" s="220"/>
      <c r="D238" s="235"/>
      <c r="E238" s="34"/>
      <c r="F238" s="195"/>
      <c r="G238" s="192"/>
      <c r="H238" s="193"/>
      <c r="K238" s="187"/>
      <c r="L238" s="187"/>
      <c r="M238" s="187"/>
      <c r="N238" s="187"/>
    </row>
    <row r="239" spans="1:14" s="257" customFormat="1" ht="14.25">
      <c r="A239" s="270" t="s">
        <v>11</v>
      </c>
      <c r="B239" s="270"/>
      <c r="C239" s="220"/>
      <c r="D239" s="235"/>
      <c r="E239" s="34"/>
      <c r="F239" s="195"/>
      <c r="G239" s="192"/>
      <c r="H239" s="193"/>
      <c r="K239" s="187"/>
      <c r="L239" s="187"/>
      <c r="M239" s="187"/>
      <c r="N239" s="187"/>
    </row>
    <row r="240" spans="1:14" s="257" customFormat="1" ht="14.25">
      <c r="A240" s="270" t="s">
        <v>11</v>
      </c>
      <c r="B240" s="270"/>
      <c r="C240" s="220"/>
      <c r="D240" s="235"/>
      <c r="E240" s="34"/>
      <c r="F240" s="195"/>
      <c r="G240" s="192"/>
      <c r="H240" s="193"/>
      <c r="K240" s="187"/>
      <c r="L240" s="187"/>
      <c r="M240" s="187"/>
      <c r="N240" s="187"/>
    </row>
    <row r="241" spans="1:15" s="257" customFormat="1" ht="14.25">
      <c r="A241" s="270" t="s">
        <v>11</v>
      </c>
      <c r="B241" s="270"/>
      <c r="C241" s="220"/>
      <c r="D241" s="235"/>
      <c r="E241" s="34"/>
      <c r="F241" s="195"/>
      <c r="G241" s="192"/>
      <c r="H241" s="193"/>
      <c r="K241" s="187"/>
      <c r="L241" s="187"/>
      <c r="M241" s="187"/>
      <c r="N241" s="187"/>
    </row>
    <row r="242" spans="1:15" s="257" customFormat="1" ht="14.25">
      <c r="A242" s="270" t="s">
        <v>11</v>
      </c>
      <c r="B242" s="270"/>
      <c r="C242" s="220"/>
      <c r="D242" s="235"/>
      <c r="E242" s="34"/>
      <c r="F242" s="195"/>
      <c r="G242" s="192"/>
      <c r="H242" s="193"/>
      <c r="K242" s="187"/>
      <c r="L242" s="187"/>
      <c r="M242" s="187"/>
      <c r="N242" s="187"/>
    </row>
    <row r="243" spans="1:15" s="257" customFormat="1" ht="14.25">
      <c r="A243" s="270" t="s">
        <v>11</v>
      </c>
      <c r="B243" s="270"/>
      <c r="C243" s="220"/>
      <c r="D243" s="235"/>
      <c r="E243" s="34"/>
      <c r="F243" s="195"/>
      <c r="G243" s="192"/>
      <c r="H243" s="193"/>
      <c r="K243" s="187"/>
      <c r="L243" s="187"/>
      <c r="M243" s="187"/>
      <c r="N243" s="187"/>
    </row>
    <row r="244" spans="1:15" s="257" customFormat="1" ht="14.25">
      <c r="A244" s="270" t="s">
        <v>11</v>
      </c>
      <c r="B244" s="270"/>
      <c r="C244" s="220"/>
      <c r="D244" s="235"/>
      <c r="E244" s="34"/>
      <c r="F244" s="195"/>
      <c r="G244" s="192"/>
      <c r="H244" s="193"/>
      <c r="K244" s="187"/>
      <c r="L244" s="187"/>
      <c r="M244" s="187"/>
      <c r="N244" s="187"/>
    </row>
    <row r="245" spans="1:15" s="257" customFormat="1" ht="14.25">
      <c r="A245" s="270" t="s">
        <v>11</v>
      </c>
      <c r="B245" s="270"/>
      <c r="C245" s="220"/>
      <c r="D245" s="235"/>
      <c r="E245" s="34"/>
      <c r="F245" s="195"/>
      <c r="G245" s="192"/>
      <c r="H245" s="193"/>
      <c r="K245" s="187"/>
      <c r="L245" s="187"/>
      <c r="M245" s="187"/>
      <c r="N245" s="187"/>
    </row>
    <row r="246" spans="1:15" s="257" customFormat="1" ht="15.75" customHeight="1" thickBot="1">
      <c r="A246" s="270" t="s">
        <v>11</v>
      </c>
      <c r="B246" s="270"/>
      <c r="C246" s="274"/>
      <c r="D246" s="246" t="s">
        <v>160</v>
      </c>
      <c r="E246" s="279"/>
      <c r="F246" s="301"/>
      <c r="G246" s="200"/>
      <c r="H246" s="201">
        <f>SUM(H205:H245)</f>
        <v>0</v>
      </c>
      <c r="K246" s="187"/>
      <c r="L246" s="187"/>
      <c r="M246" s="187"/>
      <c r="N246" s="187"/>
    </row>
    <row r="247" spans="1:15" s="257" customFormat="1" thickTop="1">
      <c r="A247" s="270" t="s">
        <v>11</v>
      </c>
      <c r="B247" s="270"/>
      <c r="C247" s="260"/>
      <c r="D247" s="336"/>
      <c r="E247" s="336"/>
      <c r="F247" s="336"/>
      <c r="G247" s="202"/>
      <c r="H247" s="202"/>
      <c r="K247" s="187"/>
      <c r="L247" s="187"/>
      <c r="M247" s="187"/>
      <c r="N247" s="187"/>
    </row>
    <row r="248" spans="1:15" s="257" customFormat="1" ht="14.25">
      <c r="A248" s="270" t="s">
        <v>11</v>
      </c>
      <c r="B248" s="270"/>
      <c r="C248" s="220"/>
      <c r="D248" s="235"/>
      <c r="E248" s="34"/>
      <c r="F248" s="195"/>
      <c r="G248" s="192"/>
      <c r="H248" s="193"/>
      <c r="K248" s="187"/>
      <c r="L248" s="187"/>
      <c r="M248" s="187"/>
      <c r="N248" s="187"/>
    </row>
    <row r="249" spans="1:15" s="257" customFormat="1">
      <c r="A249" s="270" t="s">
        <v>11</v>
      </c>
      <c r="B249" s="270"/>
      <c r="C249" s="221"/>
      <c r="D249" s="35" t="s">
        <v>114</v>
      </c>
      <c r="E249" s="204"/>
      <c r="F249" s="195"/>
      <c r="G249" s="192"/>
      <c r="H249" s="193"/>
      <c r="K249" s="187"/>
      <c r="L249" s="187"/>
      <c r="M249" s="187"/>
      <c r="N249" s="187"/>
    </row>
    <row r="250" spans="1:15" s="257" customFormat="1">
      <c r="A250" s="270" t="s">
        <v>11</v>
      </c>
      <c r="B250" s="270"/>
      <c r="C250" s="221"/>
      <c r="D250" s="33"/>
      <c r="E250" s="204"/>
      <c r="F250" s="195"/>
      <c r="G250" s="192"/>
      <c r="H250" s="193"/>
      <c r="K250" s="187"/>
      <c r="L250" s="187"/>
      <c r="M250" s="187"/>
      <c r="N250" s="187"/>
    </row>
    <row r="251" spans="1:15" s="257" customFormat="1">
      <c r="A251" s="270" t="s">
        <v>11</v>
      </c>
      <c r="B251" s="270"/>
      <c r="C251" s="221"/>
      <c r="D251" s="35" t="s">
        <v>141</v>
      </c>
      <c r="E251" s="204"/>
      <c r="F251" s="195"/>
      <c r="G251" s="192"/>
      <c r="H251" s="193"/>
      <c r="K251" s="187"/>
      <c r="L251" s="187"/>
      <c r="M251" s="187"/>
      <c r="N251" s="187"/>
    </row>
    <row r="252" spans="1:15" s="257" customFormat="1">
      <c r="A252" s="270" t="s">
        <v>11</v>
      </c>
      <c r="B252" s="270"/>
      <c r="C252" s="221"/>
      <c r="D252" s="33"/>
      <c r="E252" s="204"/>
      <c r="F252" s="195"/>
      <c r="G252" s="192"/>
      <c r="H252" s="193"/>
      <c r="K252" s="187"/>
      <c r="L252" s="187"/>
      <c r="M252" s="187"/>
      <c r="N252" s="187"/>
    </row>
    <row r="253" spans="1:15" s="257" customFormat="1">
      <c r="A253" s="270" t="s">
        <v>11</v>
      </c>
      <c r="B253" s="270"/>
      <c r="C253" s="220" t="s">
        <v>36</v>
      </c>
      <c r="D253" s="203" t="s">
        <v>144</v>
      </c>
      <c r="E253" s="204" t="s">
        <v>0</v>
      </c>
      <c r="F253" s="195">
        <v>123</v>
      </c>
      <c r="G253" s="192"/>
      <c r="H253" s="193">
        <f t="shared" ref="H253:H255" si="1">F253*G253</f>
        <v>0</v>
      </c>
      <c r="K253" s="187"/>
      <c r="L253" s="187"/>
      <c r="M253" s="187"/>
      <c r="N253" s="263"/>
    </row>
    <row r="254" spans="1:15" s="257" customFormat="1">
      <c r="A254" s="270" t="s">
        <v>11</v>
      </c>
      <c r="B254" s="270"/>
      <c r="C254" s="220"/>
      <c r="D254" s="203"/>
      <c r="E254" s="204"/>
      <c r="F254" s="195"/>
      <c r="G254" s="192"/>
      <c r="H254" s="193"/>
      <c r="K254" s="187"/>
      <c r="L254" s="187"/>
      <c r="M254" s="187"/>
      <c r="N254" s="263"/>
      <c r="O254" s="295"/>
    </row>
    <row r="255" spans="1:15" s="257" customFormat="1">
      <c r="A255" s="270" t="s">
        <v>11</v>
      </c>
      <c r="B255" s="270"/>
      <c r="C255" s="220" t="s">
        <v>37</v>
      </c>
      <c r="D255" s="203" t="s">
        <v>145</v>
      </c>
      <c r="E255" s="204" t="s">
        <v>0</v>
      </c>
      <c r="F255" s="195">
        <v>65</v>
      </c>
      <c r="G255" s="192"/>
      <c r="H255" s="193">
        <f t="shared" si="1"/>
        <v>0</v>
      </c>
      <c r="K255" s="187"/>
      <c r="L255" s="187"/>
      <c r="M255" s="187"/>
      <c r="N255" s="187"/>
      <c r="O255" s="295"/>
    </row>
    <row r="256" spans="1:15" s="257" customFormat="1" ht="14.25">
      <c r="A256" s="270" t="s">
        <v>11</v>
      </c>
      <c r="B256" s="270"/>
      <c r="C256" s="221"/>
      <c r="D256" s="36"/>
      <c r="E256" s="204"/>
      <c r="F256" s="195"/>
      <c r="G256" s="192"/>
      <c r="H256" s="193"/>
      <c r="K256" s="187"/>
      <c r="L256" s="187"/>
      <c r="M256" s="187"/>
      <c r="N256" s="187"/>
    </row>
    <row r="257" spans="1:14" s="257" customFormat="1" ht="32.25" customHeight="1">
      <c r="A257" s="270" t="s">
        <v>11</v>
      </c>
      <c r="B257" s="270"/>
      <c r="C257" s="221" t="s">
        <v>38</v>
      </c>
      <c r="D257" s="215" t="s">
        <v>178</v>
      </c>
      <c r="E257" s="204" t="s">
        <v>0</v>
      </c>
      <c r="F257" s="195">
        <f>F253</f>
        <v>123</v>
      </c>
      <c r="G257" s="192"/>
      <c r="H257" s="193">
        <f>F257*G257</f>
        <v>0</v>
      </c>
      <c r="K257" s="187"/>
      <c r="L257" s="187"/>
      <c r="M257" s="187"/>
      <c r="N257" s="187"/>
    </row>
    <row r="258" spans="1:14" s="257" customFormat="1" ht="14.25">
      <c r="A258" s="270" t="s">
        <v>11</v>
      </c>
      <c r="B258" s="270"/>
      <c r="C258" s="221"/>
      <c r="D258" s="36"/>
      <c r="E258" s="204"/>
      <c r="F258" s="195"/>
      <c r="G258" s="192"/>
      <c r="H258" s="193"/>
      <c r="K258" s="187"/>
      <c r="L258" s="187"/>
      <c r="M258" s="187"/>
      <c r="N258" s="187"/>
    </row>
    <row r="259" spans="1:14" s="257" customFormat="1" ht="14.25" customHeight="1">
      <c r="A259" s="270" t="s">
        <v>11</v>
      </c>
      <c r="B259" s="270"/>
      <c r="C259" s="221" t="s">
        <v>39</v>
      </c>
      <c r="D259" s="215" t="s">
        <v>87</v>
      </c>
      <c r="E259" s="204" t="s">
        <v>0</v>
      </c>
      <c r="F259" s="195">
        <f>F255</f>
        <v>65</v>
      </c>
      <c r="G259" s="192"/>
      <c r="H259" s="193">
        <f>F259*G259</f>
        <v>0</v>
      </c>
      <c r="K259" s="187"/>
      <c r="L259" s="187"/>
      <c r="M259" s="187"/>
      <c r="N259" s="187"/>
    </row>
    <row r="260" spans="1:14" s="257" customFormat="1" ht="14.25">
      <c r="A260" s="270" t="s">
        <v>11</v>
      </c>
      <c r="B260" s="270"/>
      <c r="C260" s="220"/>
      <c r="D260" s="235"/>
      <c r="E260" s="34"/>
      <c r="F260" s="195"/>
      <c r="G260" s="192"/>
      <c r="H260" s="193"/>
      <c r="K260" s="187"/>
      <c r="L260" s="187"/>
      <c r="M260" s="187"/>
      <c r="N260" s="187"/>
    </row>
    <row r="261" spans="1:14" s="257" customFormat="1">
      <c r="A261" s="270" t="s">
        <v>11</v>
      </c>
      <c r="B261" s="270"/>
      <c r="C261" s="224"/>
      <c r="D261" s="210" t="s">
        <v>177</v>
      </c>
      <c r="E261" s="213"/>
      <c r="F261" s="195"/>
      <c r="G261" s="192"/>
      <c r="H261" s="193"/>
      <c r="K261" s="187"/>
      <c r="L261" s="187"/>
      <c r="M261" s="187"/>
      <c r="N261" s="187"/>
    </row>
    <row r="262" spans="1:14" s="257" customFormat="1" ht="42.75">
      <c r="A262" s="270" t="s">
        <v>11</v>
      </c>
      <c r="B262" s="270"/>
      <c r="C262" s="224" t="s">
        <v>40</v>
      </c>
      <c r="D262" s="203" t="s">
        <v>185</v>
      </c>
      <c r="E262" s="212" t="s">
        <v>7</v>
      </c>
      <c r="F262" s="195">
        <v>1</v>
      </c>
      <c r="G262" s="192"/>
      <c r="H262" s="193">
        <f>F262*G262</f>
        <v>0</v>
      </c>
      <c r="K262" s="187"/>
      <c r="L262" s="187"/>
      <c r="M262" s="187"/>
      <c r="N262" s="187"/>
    </row>
    <row r="263" spans="1:14" s="257" customFormat="1" ht="14.25">
      <c r="A263" s="270" t="s">
        <v>11</v>
      </c>
      <c r="B263" s="270"/>
      <c r="C263" s="220"/>
      <c r="D263" s="235"/>
      <c r="E263" s="34"/>
      <c r="F263" s="195"/>
      <c r="G263" s="192"/>
      <c r="H263" s="193"/>
      <c r="K263" s="187"/>
      <c r="L263" s="187"/>
      <c r="M263" s="187"/>
      <c r="N263" s="187"/>
    </row>
    <row r="264" spans="1:14" s="257" customFormat="1" ht="14.25">
      <c r="A264" s="270" t="s">
        <v>11</v>
      </c>
      <c r="B264" s="270"/>
      <c r="C264" s="220"/>
      <c r="D264" s="235"/>
      <c r="E264" s="34"/>
      <c r="F264" s="195"/>
      <c r="G264" s="192"/>
      <c r="H264" s="193"/>
      <c r="K264" s="187"/>
      <c r="L264" s="187"/>
      <c r="M264" s="187"/>
      <c r="N264" s="187"/>
    </row>
    <row r="265" spans="1:14" s="257" customFormat="1" ht="14.25">
      <c r="A265" s="270" t="s">
        <v>11</v>
      </c>
      <c r="B265" s="270"/>
      <c r="C265" s="220"/>
      <c r="D265" s="235"/>
      <c r="E265" s="34"/>
      <c r="F265" s="195"/>
      <c r="G265" s="192"/>
      <c r="H265" s="193"/>
      <c r="K265" s="187"/>
      <c r="L265" s="187"/>
      <c r="M265" s="187"/>
      <c r="N265" s="187"/>
    </row>
    <row r="266" spans="1:14" s="257" customFormat="1" ht="14.25">
      <c r="A266" s="270" t="s">
        <v>11</v>
      </c>
      <c r="B266" s="270"/>
      <c r="C266" s="220"/>
      <c r="D266" s="235"/>
      <c r="E266" s="34"/>
      <c r="F266" s="195"/>
      <c r="G266" s="192"/>
      <c r="H266" s="193"/>
      <c r="K266" s="187"/>
      <c r="L266" s="187"/>
      <c r="M266" s="187"/>
      <c r="N266" s="187"/>
    </row>
    <row r="267" spans="1:14" s="257" customFormat="1" ht="14.25">
      <c r="A267" s="270" t="s">
        <v>11</v>
      </c>
      <c r="B267" s="270"/>
      <c r="C267" s="220"/>
      <c r="D267" s="235"/>
      <c r="E267" s="34"/>
      <c r="F267" s="195"/>
      <c r="G267" s="192"/>
      <c r="H267" s="193"/>
      <c r="K267" s="187"/>
      <c r="L267" s="187"/>
      <c r="M267" s="187"/>
      <c r="N267" s="187"/>
    </row>
    <row r="268" spans="1:14" s="257" customFormat="1" ht="14.25">
      <c r="A268" s="270" t="s">
        <v>11</v>
      </c>
      <c r="B268" s="270"/>
      <c r="C268" s="220"/>
      <c r="D268" s="235"/>
      <c r="E268" s="34"/>
      <c r="F268" s="195"/>
      <c r="G268" s="192"/>
      <c r="H268" s="193"/>
      <c r="K268" s="187"/>
      <c r="L268" s="187"/>
      <c r="M268" s="187"/>
      <c r="N268" s="187"/>
    </row>
    <row r="269" spans="1:14" s="257" customFormat="1" ht="14.25">
      <c r="A269" s="270" t="s">
        <v>11</v>
      </c>
      <c r="B269" s="270"/>
      <c r="C269" s="220"/>
      <c r="D269" s="235"/>
      <c r="E269" s="34"/>
      <c r="F269" s="195"/>
      <c r="G269" s="192"/>
      <c r="H269" s="193"/>
      <c r="K269" s="187"/>
      <c r="L269" s="187"/>
      <c r="M269" s="187"/>
      <c r="N269" s="187"/>
    </row>
    <row r="270" spans="1:14" s="257" customFormat="1" ht="14.25">
      <c r="A270" s="270" t="s">
        <v>11</v>
      </c>
      <c r="B270" s="270"/>
      <c r="C270" s="220"/>
      <c r="D270" s="235"/>
      <c r="E270" s="34"/>
      <c r="F270" s="195"/>
      <c r="G270" s="192"/>
      <c r="H270" s="193"/>
      <c r="K270" s="187"/>
      <c r="L270" s="187"/>
      <c r="M270" s="187"/>
      <c r="N270" s="187"/>
    </row>
    <row r="271" spans="1:14" s="257" customFormat="1" ht="14.25">
      <c r="A271" s="270" t="s">
        <v>11</v>
      </c>
      <c r="B271" s="270"/>
      <c r="C271" s="220"/>
      <c r="D271" s="235"/>
      <c r="E271" s="34"/>
      <c r="F271" s="195"/>
      <c r="G271" s="192"/>
      <c r="H271" s="193"/>
      <c r="K271" s="187"/>
      <c r="L271" s="187"/>
      <c r="M271" s="187"/>
      <c r="N271" s="187"/>
    </row>
    <row r="272" spans="1:14" s="257" customFormat="1" ht="14.25">
      <c r="A272" s="270" t="s">
        <v>11</v>
      </c>
      <c r="B272" s="270"/>
      <c r="C272" s="220"/>
      <c r="D272" s="235"/>
      <c r="E272" s="34"/>
      <c r="F272" s="195"/>
      <c r="G272" s="192"/>
      <c r="H272" s="193"/>
      <c r="K272" s="187"/>
      <c r="L272" s="187"/>
      <c r="M272" s="187"/>
      <c r="N272" s="187"/>
    </row>
    <row r="273" spans="1:14" s="257" customFormat="1" ht="14.25">
      <c r="A273" s="270" t="s">
        <v>11</v>
      </c>
      <c r="B273" s="270"/>
      <c r="C273" s="220"/>
      <c r="D273" s="235"/>
      <c r="E273" s="34"/>
      <c r="F273" s="195"/>
      <c r="G273" s="192"/>
      <c r="H273" s="193"/>
      <c r="K273" s="187"/>
      <c r="L273" s="187"/>
      <c r="M273" s="187"/>
      <c r="N273" s="187"/>
    </row>
    <row r="274" spans="1:14" s="257" customFormat="1" ht="14.25">
      <c r="A274" s="270" t="s">
        <v>11</v>
      </c>
      <c r="B274" s="270"/>
      <c r="C274" s="220"/>
      <c r="D274" s="235"/>
      <c r="E274" s="34"/>
      <c r="F274" s="195"/>
      <c r="G274" s="192"/>
      <c r="H274" s="193"/>
      <c r="K274" s="187"/>
      <c r="L274" s="187"/>
      <c r="M274" s="187"/>
      <c r="N274" s="187"/>
    </row>
    <row r="275" spans="1:14" s="257" customFormat="1" ht="14.25">
      <c r="A275" s="270" t="s">
        <v>11</v>
      </c>
      <c r="B275" s="270"/>
      <c r="C275" s="220"/>
      <c r="D275" s="235"/>
      <c r="E275" s="34"/>
      <c r="F275" s="195"/>
      <c r="G275" s="192"/>
      <c r="H275" s="193"/>
      <c r="K275" s="187"/>
      <c r="L275" s="187"/>
      <c r="M275" s="187"/>
      <c r="N275" s="187"/>
    </row>
    <row r="276" spans="1:14" s="257" customFormat="1" ht="14.25">
      <c r="A276" s="270" t="s">
        <v>11</v>
      </c>
      <c r="B276" s="270"/>
      <c r="C276" s="220"/>
      <c r="D276" s="235"/>
      <c r="E276" s="34"/>
      <c r="F276" s="195"/>
      <c r="G276" s="192"/>
      <c r="H276" s="193"/>
      <c r="K276" s="187"/>
      <c r="L276" s="187"/>
      <c r="M276" s="187"/>
      <c r="N276" s="187"/>
    </row>
    <row r="277" spans="1:14" s="257" customFormat="1" ht="14.25">
      <c r="A277" s="270" t="s">
        <v>11</v>
      </c>
      <c r="B277" s="270"/>
      <c r="C277" s="220"/>
      <c r="D277" s="235"/>
      <c r="E277" s="34"/>
      <c r="F277" s="195"/>
      <c r="G277" s="192"/>
      <c r="H277" s="193"/>
      <c r="K277" s="187"/>
      <c r="L277" s="187"/>
      <c r="M277" s="187"/>
      <c r="N277" s="187"/>
    </row>
    <row r="278" spans="1:14" s="257" customFormat="1" ht="14.25">
      <c r="A278" s="270" t="s">
        <v>11</v>
      </c>
      <c r="B278" s="270"/>
      <c r="C278" s="220"/>
      <c r="D278" s="235"/>
      <c r="E278" s="34"/>
      <c r="F278" s="195"/>
      <c r="G278" s="192"/>
      <c r="H278" s="193"/>
      <c r="K278" s="187"/>
      <c r="L278" s="187"/>
      <c r="M278" s="187"/>
      <c r="N278" s="187"/>
    </row>
    <row r="279" spans="1:14" s="257" customFormat="1" ht="14.25">
      <c r="A279" s="270" t="s">
        <v>11</v>
      </c>
      <c r="B279" s="270"/>
      <c r="C279" s="220"/>
      <c r="D279" s="235"/>
      <c r="E279" s="34"/>
      <c r="F279" s="195"/>
      <c r="G279" s="192"/>
      <c r="H279" s="193"/>
      <c r="K279" s="187"/>
      <c r="L279" s="187"/>
      <c r="M279" s="187"/>
      <c r="N279" s="187"/>
    </row>
    <row r="280" spans="1:14" s="257" customFormat="1" ht="14.25">
      <c r="A280" s="270" t="s">
        <v>11</v>
      </c>
      <c r="B280" s="270"/>
      <c r="C280" s="220"/>
      <c r="D280" s="235"/>
      <c r="E280" s="34"/>
      <c r="F280" s="195"/>
      <c r="G280" s="192"/>
      <c r="H280" s="193"/>
      <c r="K280" s="187"/>
      <c r="L280" s="187"/>
      <c r="M280" s="187"/>
      <c r="N280" s="187"/>
    </row>
    <row r="281" spans="1:14" s="257" customFormat="1" ht="14.25">
      <c r="A281" s="270" t="s">
        <v>11</v>
      </c>
      <c r="B281" s="270"/>
      <c r="C281" s="220"/>
      <c r="D281" s="235"/>
      <c r="E281" s="34"/>
      <c r="F281" s="195"/>
      <c r="G281" s="192"/>
      <c r="H281" s="193"/>
      <c r="K281" s="187"/>
      <c r="L281" s="187"/>
      <c r="M281" s="187"/>
      <c r="N281" s="187"/>
    </row>
    <row r="282" spans="1:14" s="257" customFormat="1" ht="14.25">
      <c r="A282" s="270" t="s">
        <v>11</v>
      </c>
      <c r="B282" s="270"/>
      <c r="C282" s="220"/>
      <c r="D282" s="235"/>
      <c r="E282" s="34"/>
      <c r="F282" s="195"/>
      <c r="G282" s="192"/>
      <c r="H282" s="193"/>
      <c r="K282" s="187"/>
      <c r="L282" s="187"/>
      <c r="M282" s="187"/>
      <c r="N282" s="187"/>
    </row>
    <row r="283" spans="1:14" s="257" customFormat="1" ht="14.25">
      <c r="A283" s="270" t="s">
        <v>11</v>
      </c>
      <c r="B283" s="270"/>
      <c r="C283" s="220"/>
      <c r="D283" s="235"/>
      <c r="E283" s="34"/>
      <c r="F283" s="195"/>
      <c r="G283" s="192"/>
      <c r="H283" s="193"/>
      <c r="K283" s="187"/>
      <c r="L283" s="187"/>
      <c r="M283" s="187"/>
      <c r="N283" s="187"/>
    </row>
    <row r="284" spans="1:14" s="257" customFormat="1" ht="14.25">
      <c r="A284" s="270" t="s">
        <v>11</v>
      </c>
      <c r="B284" s="270"/>
      <c r="C284" s="220"/>
      <c r="D284" s="235"/>
      <c r="E284" s="34"/>
      <c r="F284" s="195"/>
      <c r="G284" s="192"/>
      <c r="H284" s="193"/>
      <c r="K284" s="187"/>
      <c r="L284" s="187"/>
      <c r="M284" s="187"/>
      <c r="N284" s="187"/>
    </row>
    <row r="285" spans="1:14" s="257" customFormat="1" ht="14.25">
      <c r="A285" s="270" t="s">
        <v>11</v>
      </c>
      <c r="B285" s="270"/>
      <c r="C285" s="220"/>
      <c r="D285" s="235"/>
      <c r="E285" s="34"/>
      <c r="F285" s="195"/>
      <c r="G285" s="192"/>
      <c r="H285" s="193"/>
      <c r="K285" s="187"/>
      <c r="L285" s="187"/>
      <c r="M285" s="187"/>
      <c r="N285" s="187"/>
    </row>
    <row r="286" spans="1:14" s="257" customFormat="1" ht="14.25">
      <c r="A286" s="270" t="s">
        <v>11</v>
      </c>
      <c r="B286" s="270"/>
      <c r="C286" s="220"/>
      <c r="D286" s="235"/>
      <c r="E286" s="34"/>
      <c r="F286" s="195"/>
      <c r="G286" s="192"/>
      <c r="H286" s="193"/>
      <c r="K286" s="187"/>
      <c r="L286" s="187"/>
      <c r="M286" s="187"/>
      <c r="N286" s="187"/>
    </row>
    <row r="287" spans="1:14" s="257" customFormat="1" ht="14.25">
      <c r="A287" s="270" t="s">
        <v>11</v>
      </c>
      <c r="B287" s="270"/>
      <c r="C287" s="220"/>
      <c r="D287" s="235"/>
      <c r="E287" s="34"/>
      <c r="F287" s="195"/>
      <c r="G287" s="192"/>
      <c r="H287" s="193"/>
      <c r="K287" s="187"/>
      <c r="L287" s="187"/>
      <c r="M287" s="187"/>
      <c r="N287" s="187"/>
    </row>
    <row r="288" spans="1:14" s="257" customFormat="1" ht="14.25">
      <c r="A288" s="270" t="s">
        <v>11</v>
      </c>
      <c r="B288" s="270"/>
      <c r="C288" s="220"/>
      <c r="D288" s="235"/>
      <c r="E288" s="34"/>
      <c r="F288" s="195"/>
      <c r="G288" s="192"/>
      <c r="H288" s="193"/>
      <c r="K288" s="187"/>
      <c r="L288" s="187"/>
      <c r="M288" s="187"/>
      <c r="N288" s="187"/>
    </row>
    <row r="289" spans="1:14" s="257" customFormat="1" ht="14.25">
      <c r="A289" s="270" t="s">
        <v>11</v>
      </c>
      <c r="B289" s="270"/>
      <c r="C289" s="220"/>
      <c r="D289" s="235"/>
      <c r="E289" s="34"/>
      <c r="F289" s="195"/>
      <c r="G289" s="192"/>
      <c r="H289" s="193"/>
      <c r="K289" s="187"/>
      <c r="L289" s="187"/>
      <c r="M289" s="187"/>
      <c r="N289" s="187"/>
    </row>
    <row r="290" spans="1:14" s="257" customFormat="1" ht="15.75" customHeight="1" thickBot="1">
      <c r="A290" s="270" t="s">
        <v>11</v>
      </c>
      <c r="B290" s="270"/>
      <c r="C290" s="274"/>
      <c r="D290" s="246" t="s">
        <v>160</v>
      </c>
      <c r="E290" s="279"/>
      <c r="F290" s="301"/>
      <c r="G290" s="200"/>
      <c r="H290" s="201">
        <f>SUM(H249:H289)</f>
        <v>0</v>
      </c>
      <c r="K290" s="187"/>
      <c r="L290" s="187"/>
      <c r="M290" s="187"/>
      <c r="N290" s="187"/>
    </row>
    <row r="291" spans="1:14" s="257" customFormat="1" thickTop="1">
      <c r="A291" s="270" t="s">
        <v>11</v>
      </c>
      <c r="B291" s="270"/>
      <c r="C291" s="260"/>
      <c r="D291" s="336"/>
      <c r="E291" s="336"/>
      <c r="F291" s="336"/>
      <c r="G291" s="202"/>
      <c r="H291" s="202"/>
      <c r="K291" s="187"/>
      <c r="L291" s="187"/>
      <c r="M291" s="187"/>
      <c r="N291" s="187"/>
    </row>
    <row r="292" spans="1:14" s="257" customFormat="1" ht="14.25">
      <c r="A292" s="270" t="s">
        <v>11</v>
      </c>
      <c r="B292" s="270"/>
      <c r="C292" s="220"/>
      <c r="D292" s="235"/>
      <c r="E292" s="34"/>
      <c r="F292" s="195"/>
      <c r="G292" s="192"/>
      <c r="H292" s="193"/>
      <c r="K292" s="187"/>
      <c r="L292" s="187"/>
      <c r="M292" s="187"/>
      <c r="N292" s="187"/>
    </row>
    <row r="293" spans="1:14" s="257" customFormat="1">
      <c r="A293" s="270" t="s">
        <v>11</v>
      </c>
      <c r="B293" s="270"/>
      <c r="C293" s="221"/>
      <c r="D293" s="35" t="s">
        <v>115</v>
      </c>
      <c r="E293" s="204"/>
      <c r="F293" s="195"/>
      <c r="G293" s="192"/>
      <c r="H293" s="193"/>
      <c r="K293" s="187"/>
      <c r="L293" s="187"/>
      <c r="M293" s="187"/>
      <c r="N293" s="187"/>
    </row>
    <row r="294" spans="1:14" s="257" customFormat="1" ht="14.25">
      <c r="A294" s="270" t="s">
        <v>11</v>
      </c>
      <c r="B294" s="270"/>
      <c r="C294" s="221"/>
      <c r="D294" s="36"/>
      <c r="E294" s="204"/>
      <c r="F294" s="195"/>
      <c r="G294" s="192"/>
      <c r="H294" s="193"/>
      <c r="K294" s="187"/>
      <c r="L294" s="187"/>
      <c r="M294" s="187"/>
      <c r="N294" s="187"/>
    </row>
    <row r="295" spans="1:14" s="257" customFormat="1">
      <c r="A295" s="270" t="s">
        <v>11</v>
      </c>
      <c r="B295" s="270"/>
      <c r="C295" s="221"/>
      <c r="D295" s="35" t="s">
        <v>159</v>
      </c>
      <c r="E295" s="204"/>
      <c r="F295" s="195"/>
      <c r="G295" s="192"/>
      <c r="H295" s="193"/>
      <c r="K295" s="187"/>
      <c r="L295" s="187"/>
      <c r="M295" s="187"/>
      <c r="N295" s="187"/>
    </row>
    <row r="296" spans="1:14" s="257" customFormat="1" ht="28.5">
      <c r="A296" s="270" t="s">
        <v>11</v>
      </c>
      <c r="B296" s="270"/>
      <c r="C296" s="221" t="s">
        <v>36</v>
      </c>
      <c r="D296" s="36" t="s">
        <v>125</v>
      </c>
      <c r="E296" s="204" t="s">
        <v>0</v>
      </c>
      <c r="F296" s="195">
        <v>25</v>
      </c>
      <c r="G296" s="192"/>
      <c r="H296" s="193">
        <f>F296*G296</f>
        <v>0</v>
      </c>
      <c r="K296" s="187"/>
      <c r="L296" s="187"/>
      <c r="M296" s="296"/>
      <c r="N296" s="187"/>
    </row>
    <row r="297" spans="1:14" s="257" customFormat="1" ht="14.25">
      <c r="A297" s="270" t="s">
        <v>11</v>
      </c>
      <c r="B297" s="270"/>
      <c r="C297" s="220"/>
      <c r="D297" s="235"/>
      <c r="E297" s="34"/>
      <c r="F297" s="195"/>
      <c r="G297" s="192"/>
      <c r="H297" s="193"/>
      <c r="K297" s="187"/>
      <c r="L297" s="187"/>
      <c r="M297" s="187"/>
      <c r="N297" s="187"/>
    </row>
    <row r="298" spans="1:14" s="257" customFormat="1">
      <c r="A298" s="270" t="s">
        <v>11</v>
      </c>
      <c r="B298" s="270"/>
      <c r="C298" s="224"/>
      <c r="D298" s="211"/>
      <c r="E298" s="34"/>
      <c r="F298" s="195"/>
      <c r="G298" s="192"/>
      <c r="H298" s="193"/>
      <c r="K298" s="187"/>
      <c r="L298" s="187"/>
      <c r="M298" s="187"/>
      <c r="N298" s="187"/>
    </row>
    <row r="299" spans="1:14" s="257" customFormat="1">
      <c r="A299" s="270" t="s">
        <v>11</v>
      </c>
      <c r="B299" s="270"/>
      <c r="C299" s="224"/>
      <c r="D299" s="214"/>
      <c r="E299" s="34"/>
      <c r="F299" s="195"/>
      <c r="G299" s="192"/>
      <c r="H299" s="193"/>
      <c r="K299" s="187"/>
      <c r="L299" s="187"/>
      <c r="M299" s="187"/>
      <c r="N299" s="187"/>
    </row>
    <row r="300" spans="1:14" s="257" customFormat="1" ht="14.25">
      <c r="A300" s="270" t="s">
        <v>11</v>
      </c>
      <c r="B300" s="270"/>
      <c r="C300" s="224"/>
      <c r="D300" s="215"/>
      <c r="E300" s="212"/>
      <c r="F300" s="195"/>
      <c r="G300" s="192"/>
      <c r="H300" s="193"/>
      <c r="K300" s="187"/>
      <c r="L300" s="187"/>
      <c r="M300" s="187"/>
      <c r="N300" s="187"/>
    </row>
    <row r="301" spans="1:14" s="257" customFormat="1">
      <c r="A301" s="270" t="s">
        <v>11</v>
      </c>
      <c r="B301" s="270"/>
      <c r="C301" s="224"/>
      <c r="D301" s="214"/>
      <c r="E301" s="34"/>
      <c r="F301" s="195"/>
      <c r="G301" s="192"/>
      <c r="H301" s="193"/>
      <c r="K301" s="187"/>
      <c r="L301" s="187"/>
      <c r="M301" s="187"/>
      <c r="N301" s="187"/>
    </row>
    <row r="302" spans="1:14" s="257" customFormat="1" ht="14.25">
      <c r="A302" s="270" t="s">
        <v>11</v>
      </c>
      <c r="B302" s="270"/>
      <c r="C302" s="224"/>
      <c r="D302" s="215"/>
      <c r="E302" s="212"/>
      <c r="F302" s="195"/>
      <c r="G302" s="192"/>
      <c r="H302" s="193"/>
      <c r="K302" s="187"/>
      <c r="L302" s="187"/>
      <c r="M302" s="187"/>
      <c r="N302" s="187"/>
    </row>
    <row r="303" spans="1:14" s="257" customFormat="1" ht="14.25">
      <c r="A303" s="270" t="s">
        <v>11</v>
      </c>
      <c r="B303" s="270"/>
      <c r="C303" s="220"/>
      <c r="D303" s="235"/>
      <c r="E303" s="34"/>
      <c r="F303" s="195"/>
      <c r="G303" s="192"/>
      <c r="H303" s="193"/>
      <c r="K303" s="187"/>
      <c r="L303" s="187"/>
      <c r="M303" s="187"/>
      <c r="N303" s="187"/>
    </row>
    <row r="304" spans="1:14" s="257" customFormat="1" ht="14.25">
      <c r="A304" s="270" t="s">
        <v>11</v>
      </c>
      <c r="B304" s="270"/>
      <c r="C304" s="220"/>
      <c r="D304" s="235"/>
      <c r="E304" s="34"/>
      <c r="F304" s="195"/>
      <c r="G304" s="192"/>
      <c r="H304" s="193"/>
      <c r="K304" s="187"/>
      <c r="L304" s="187"/>
      <c r="M304" s="187"/>
      <c r="N304" s="187"/>
    </row>
    <row r="305" spans="1:14" s="257" customFormat="1" ht="14.25">
      <c r="A305" s="270" t="s">
        <v>11</v>
      </c>
      <c r="B305" s="270"/>
      <c r="C305" s="220"/>
      <c r="D305" s="235"/>
      <c r="E305" s="34"/>
      <c r="F305" s="195"/>
      <c r="G305" s="192"/>
      <c r="H305" s="193"/>
      <c r="K305" s="187"/>
      <c r="L305" s="187"/>
      <c r="M305" s="187"/>
      <c r="N305" s="187"/>
    </row>
    <row r="306" spans="1:14" s="257" customFormat="1" ht="14.25">
      <c r="A306" s="270" t="s">
        <v>11</v>
      </c>
      <c r="B306" s="270"/>
      <c r="C306" s="220"/>
      <c r="D306" s="235"/>
      <c r="E306" s="34"/>
      <c r="F306" s="195"/>
      <c r="G306" s="192"/>
      <c r="H306" s="193"/>
      <c r="K306" s="187"/>
      <c r="L306" s="187"/>
      <c r="M306" s="187"/>
      <c r="N306" s="187"/>
    </row>
    <row r="307" spans="1:14" s="257" customFormat="1" ht="14.25">
      <c r="A307" s="270" t="s">
        <v>11</v>
      </c>
      <c r="B307" s="270"/>
      <c r="C307" s="220"/>
      <c r="D307" s="235"/>
      <c r="E307" s="34"/>
      <c r="F307" s="195"/>
      <c r="G307" s="192"/>
      <c r="H307" s="193"/>
      <c r="K307" s="187"/>
      <c r="L307" s="187"/>
      <c r="M307" s="187"/>
      <c r="N307" s="187"/>
    </row>
    <row r="308" spans="1:14" s="257" customFormat="1" ht="14.25">
      <c r="A308" s="270" t="s">
        <v>11</v>
      </c>
      <c r="B308" s="270"/>
      <c r="C308" s="220"/>
      <c r="D308" s="235"/>
      <c r="E308" s="34"/>
      <c r="F308" s="195"/>
      <c r="G308" s="192"/>
      <c r="H308" s="193"/>
      <c r="K308" s="187"/>
      <c r="L308" s="187"/>
      <c r="M308" s="187"/>
      <c r="N308" s="187"/>
    </row>
    <row r="309" spans="1:14" s="257" customFormat="1" ht="14.25">
      <c r="A309" s="270" t="s">
        <v>11</v>
      </c>
      <c r="B309" s="270"/>
      <c r="C309" s="220"/>
      <c r="D309" s="235"/>
      <c r="E309" s="34"/>
      <c r="F309" s="195"/>
      <c r="G309" s="192"/>
      <c r="H309" s="193"/>
      <c r="K309" s="187"/>
      <c r="L309" s="187"/>
      <c r="M309" s="187"/>
      <c r="N309" s="187"/>
    </row>
    <row r="310" spans="1:14" s="257" customFormat="1" ht="14.25">
      <c r="A310" s="270" t="s">
        <v>11</v>
      </c>
      <c r="B310" s="270"/>
      <c r="C310" s="220"/>
      <c r="D310" s="235"/>
      <c r="E310" s="34"/>
      <c r="F310" s="195"/>
      <c r="G310" s="192"/>
      <c r="H310" s="193"/>
      <c r="K310" s="187"/>
      <c r="L310" s="187"/>
      <c r="M310" s="187"/>
      <c r="N310" s="187"/>
    </row>
    <row r="311" spans="1:14" s="257" customFormat="1" ht="14.25">
      <c r="A311" s="270" t="s">
        <v>11</v>
      </c>
      <c r="B311" s="270"/>
      <c r="C311" s="220"/>
      <c r="D311" s="235"/>
      <c r="E311" s="34"/>
      <c r="F311" s="195"/>
      <c r="G311" s="192"/>
      <c r="H311" s="193"/>
      <c r="K311" s="187"/>
      <c r="L311" s="187"/>
      <c r="M311" s="187"/>
      <c r="N311" s="187"/>
    </row>
    <row r="312" spans="1:14" s="257" customFormat="1" ht="14.25">
      <c r="A312" s="270" t="s">
        <v>11</v>
      </c>
      <c r="B312" s="270"/>
      <c r="C312" s="220"/>
      <c r="D312" s="235"/>
      <c r="E312" s="34"/>
      <c r="F312" s="195"/>
      <c r="G312" s="192"/>
      <c r="H312" s="193"/>
      <c r="K312" s="187"/>
      <c r="L312" s="187"/>
      <c r="M312" s="187"/>
      <c r="N312" s="187"/>
    </row>
    <row r="313" spans="1:14" s="257" customFormat="1" ht="14.25">
      <c r="A313" s="270" t="s">
        <v>11</v>
      </c>
      <c r="B313" s="270"/>
      <c r="C313" s="220"/>
      <c r="D313" s="235"/>
      <c r="E313" s="34"/>
      <c r="F313" s="195"/>
      <c r="G313" s="192"/>
      <c r="H313" s="193"/>
      <c r="K313" s="187"/>
      <c r="L313" s="187"/>
      <c r="M313" s="187"/>
      <c r="N313" s="187"/>
    </row>
    <row r="314" spans="1:14" s="257" customFormat="1" ht="14.25">
      <c r="A314" s="270" t="s">
        <v>11</v>
      </c>
      <c r="B314" s="270"/>
      <c r="C314" s="220"/>
      <c r="D314" s="235"/>
      <c r="E314" s="34"/>
      <c r="F314" s="195"/>
      <c r="G314" s="192"/>
      <c r="H314" s="193"/>
      <c r="K314" s="187"/>
      <c r="L314" s="187"/>
      <c r="M314" s="187"/>
      <c r="N314" s="187"/>
    </row>
    <row r="315" spans="1:14" s="257" customFormat="1" ht="14.25">
      <c r="A315" s="270" t="s">
        <v>11</v>
      </c>
      <c r="B315" s="270"/>
      <c r="C315" s="220"/>
      <c r="D315" s="235"/>
      <c r="E315" s="34"/>
      <c r="F315" s="195"/>
      <c r="G315" s="192"/>
      <c r="H315" s="193"/>
      <c r="K315" s="187"/>
      <c r="L315" s="187"/>
      <c r="M315" s="187"/>
      <c r="N315" s="187"/>
    </row>
    <row r="316" spans="1:14" s="257" customFormat="1" ht="14.25">
      <c r="A316" s="270" t="s">
        <v>11</v>
      </c>
      <c r="B316" s="270"/>
      <c r="C316" s="220"/>
      <c r="D316" s="235"/>
      <c r="E316" s="34"/>
      <c r="F316" s="195"/>
      <c r="G316" s="192"/>
      <c r="H316" s="193"/>
      <c r="K316" s="187"/>
      <c r="L316" s="187"/>
      <c r="M316" s="187"/>
      <c r="N316" s="187"/>
    </row>
    <row r="317" spans="1:14" s="257" customFormat="1" ht="14.25">
      <c r="A317" s="270" t="s">
        <v>11</v>
      </c>
      <c r="B317" s="270"/>
      <c r="C317" s="220"/>
      <c r="D317" s="235"/>
      <c r="E317" s="34"/>
      <c r="F317" s="195"/>
      <c r="G317" s="192"/>
      <c r="H317" s="193"/>
      <c r="K317" s="187"/>
      <c r="L317" s="187"/>
      <c r="M317" s="187"/>
      <c r="N317" s="187"/>
    </row>
    <row r="318" spans="1:14" s="257" customFormat="1" ht="14.25">
      <c r="A318" s="270" t="s">
        <v>11</v>
      </c>
      <c r="B318" s="270"/>
      <c r="C318" s="220"/>
      <c r="D318" s="235"/>
      <c r="E318" s="34"/>
      <c r="F318" s="195"/>
      <c r="G318" s="192"/>
      <c r="H318" s="193"/>
      <c r="K318" s="187"/>
      <c r="L318" s="187"/>
      <c r="M318" s="187"/>
      <c r="N318" s="187"/>
    </row>
    <row r="319" spans="1:14" s="257" customFormat="1" ht="14.25">
      <c r="A319" s="270" t="s">
        <v>11</v>
      </c>
      <c r="B319" s="270"/>
      <c r="C319" s="220"/>
      <c r="D319" s="235"/>
      <c r="E319" s="34"/>
      <c r="F319" s="195"/>
      <c r="G319" s="192"/>
      <c r="H319" s="193"/>
      <c r="K319" s="187"/>
      <c r="L319" s="187"/>
      <c r="M319" s="187"/>
      <c r="N319" s="187"/>
    </row>
    <row r="320" spans="1:14" s="257" customFormat="1" ht="14.25">
      <c r="A320" s="270" t="s">
        <v>11</v>
      </c>
      <c r="B320" s="270"/>
      <c r="C320" s="220"/>
      <c r="D320" s="235"/>
      <c r="E320" s="34"/>
      <c r="F320" s="195"/>
      <c r="G320" s="192"/>
      <c r="H320" s="193"/>
      <c r="K320" s="187"/>
      <c r="L320" s="187"/>
      <c r="M320" s="187"/>
      <c r="N320" s="187"/>
    </row>
    <row r="321" spans="1:14" s="257" customFormat="1" ht="14.25">
      <c r="A321" s="270" t="s">
        <v>11</v>
      </c>
      <c r="B321" s="270"/>
      <c r="C321" s="220"/>
      <c r="D321" s="235"/>
      <c r="E321" s="34"/>
      <c r="F321" s="195"/>
      <c r="G321" s="192"/>
      <c r="H321" s="193"/>
      <c r="K321" s="187"/>
      <c r="L321" s="187"/>
      <c r="M321" s="187"/>
      <c r="N321" s="187"/>
    </row>
    <row r="322" spans="1:14" s="257" customFormat="1" ht="14.25">
      <c r="A322" s="270" t="s">
        <v>11</v>
      </c>
      <c r="B322" s="270"/>
      <c r="C322" s="220"/>
      <c r="D322" s="235"/>
      <c r="E322" s="34"/>
      <c r="F322" s="195"/>
      <c r="G322" s="192"/>
      <c r="H322" s="193"/>
      <c r="K322" s="187"/>
      <c r="L322" s="187"/>
      <c r="M322" s="187"/>
      <c r="N322" s="187"/>
    </row>
    <row r="323" spans="1:14" s="257" customFormat="1" ht="14.25">
      <c r="A323" s="270" t="s">
        <v>11</v>
      </c>
      <c r="B323" s="270"/>
      <c r="C323" s="220"/>
      <c r="D323" s="235"/>
      <c r="E323" s="34"/>
      <c r="F323" s="195"/>
      <c r="G323" s="192"/>
      <c r="H323" s="193"/>
      <c r="K323" s="187"/>
      <c r="L323" s="187"/>
      <c r="M323" s="187"/>
      <c r="N323" s="187"/>
    </row>
    <row r="324" spans="1:14" s="257" customFormat="1" ht="14.25">
      <c r="A324" s="270" t="s">
        <v>11</v>
      </c>
      <c r="B324" s="270"/>
      <c r="C324" s="220"/>
      <c r="D324" s="235"/>
      <c r="E324" s="34"/>
      <c r="F324" s="195"/>
      <c r="G324" s="192"/>
      <c r="H324" s="193"/>
      <c r="K324" s="187"/>
      <c r="L324" s="187"/>
      <c r="M324" s="187"/>
      <c r="N324" s="187"/>
    </row>
    <row r="325" spans="1:14" s="257" customFormat="1" ht="14.25">
      <c r="A325" s="270" t="s">
        <v>11</v>
      </c>
      <c r="B325" s="270"/>
      <c r="C325" s="220"/>
      <c r="D325" s="235"/>
      <c r="E325" s="34"/>
      <c r="F325" s="195"/>
      <c r="G325" s="192"/>
      <c r="H325" s="193"/>
      <c r="K325" s="187"/>
      <c r="L325" s="187"/>
      <c r="M325" s="187"/>
      <c r="N325" s="187"/>
    </row>
    <row r="326" spans="1:14" s="257" customFormat="1" ht="14.25">
      <c r="A326" s="270" t="s">
        <v>11</v>
      </c>
      <c r="B326" s="270"/>
      <c r="C326" s="220"/>
      <c r="D326" s="235"/>
      <c r="E326" s="34"/>
      <c r="F326" s="195"/>
      <c r="G326" s="192"/>
      <c r="H326" s="193"/>
      <c r="K326" s="187"/>
      <c r="L326" s="187"/>
      <c r="M326" s="187"/>
      <c r="N326" s="187"/>
    </row>
    <row r="327" spans="1:14" s="257" customFormat="1" ht="14.25">
      <c r="A327" s="270" t="s">
        <v>11</v>
      </c>
      <c r="B327" s="270"/>
      <c r="C327" s="220"/>
      <c r="D327" s="235"/>
      <c r="E327" s="34"/>
      <c r="F327" s="195"/>
      <c r="G327" s="192"/>
      <c r="H327" s="193"/>
      <c r="K327" s="187"/>
      <c r="L327" s="187"/>
      <c r="M327" s="187"/>
      <c r="N327" s="187"/>
    </row>
    <row r="328" spans="1:14" s="257" customFormat="1" ht="14.25">
      <c r="A328" s="270" t="s">
        <v>11</v>
      </c>
      <c r="B328" s="270"/>
      <c r="C328" s="220"/>
      <c r="D328" s="235"/>
      <c r="E328" s="34"/>
      <c r="F328" s="195"/>
      <c r="G328" s="192"/>
      <c r="H328" s="193"/>
      <c r="K328" s="187"/>
      <c r="L328" s="187"/>
      <c r="M328" s="187"/>
      <c r="N328" s="187"/>
    </row>
    <row r="329" spans="1:14" s="257" customFormat="1" ht="14.25">
      <c r="A329" s="270" t="s">
        <v>11</v>
      </c>
      <c r="B329" s="270"/>
      <c r="C329" s="220"/>
      <c r="D329" s="235"/>
      <c r="E329" s="34"/>
      <c r="F329" s="195"/>
      <c r="G329" s="192"/>
      <c r="H329" s="193"/>
      <c r="K329" s="187"/>
      <c r="L329" s="187"/>
      <c r="M329" s="187"/>
      <c r="N329" s="187"/>
    </row>
    <row r="330" spans="1:14" s="257" customFormat="1" ht="14.25">
      <c r="A330" s="270" t="s">
        <v>11</v>
      </c>
      <c r="B330" s="270"/>
      <c r="C330" s="220"/>
      <c r="D330" s="235"/>
      <c r="E330" s="34"/>
      <c r="F330" s="195"/>
      <c r="G330" s="192"/>
      <c r="H330" s="193"/>
      <c r="K330" s="187"/>
      <c r="L330" s="187"/>
      <c r="M330" s="187"/>
      <c r="N330" s="187"/>
    </row>
    <row r="331" spans="1:14" s="257" customFormat="1" ht="14.25">
      <c r="A331" s="270" t="s">
        <v>11</v>
      </c>
      <c r="B331" s="270"/>
      <c r="C331" s="220"/>
      <c r="D331" s="235"/>
      <c r="E331" s="34"/>
      <c r="F331" s="195"/>
      <c r="G331" s="192"/>
      <c r="H331" s="193"/>
      <c r="K331" s="187"/>
      <c r="L331" s="187"/>
      <c r="M331" s="187"/>
      <c r="N331" s="187"/>
    </row>
    <row r="332" spans="1:14" s="257" customFormat="1" ht="14.25">
      <c r="A332" s="270" t="s">
        <v>11</v>
      </c>
      <c r="B332" s="270"/>
      <c r="C332" s="220"/>
      <c r="D332" s="235"/>
      <c r="E332" s="34"/>
      <c r="F332" s="195"/>
      <c r="G332" s="192"/>
      <c r="H332" s="193"/>
      <c r="K332" s="187"/>
      <c r="L332" s="187"/>
      <c r="M332" s="187"/>
      <c r="N332" s="187"/>
    </row>
    <row r="333" spans="1:14" s="257" customFormat="1" ht="14.25">
      <c r="A333" s="270" t="s">
        <v>11</v>
      </c>
      <c r="B333" s="270"/>
      <c r="C333" s="220"/>
      <c r="D333" s="235"/>
      <c r="E333" s="34"/>
      <c r="F333" s="195"/>
      <c r="G333" s="192"/>
      <c r="H333" s="193"/>
      <c r="K333" s="187"/>
      <c r="L333" s="187"/>
      <c r="M333" s="187"/>
      <c r="N333" s="187"/>
    </row>
    <row r="334" spans="1:14" s="257" customFormat="1" ht="14.25">
      <c r="A334" s="270" t="s">
        <v>11</v>
      </c>
      <c r="B334" s="270"/>
      <c r="C334" s="220"/>
      <c r="D334" s="235"/>
      <c r="E334" s="34"/>
      <c r="F334" s="195"/>
      <c r="G334" s="192"/>
      <c r="H334" s="193"/>
      <c r="K334" s="187"/>
      <c r="L334" s="187"/>
      <c r="M334" s="187"/>
      <c r="N334" s="187"/>
    </row>
    <row r="335" spans="1:14" s="257" customFormat="1" ht="14.25">
      <c r="A335" s="270" t="s">
        <v>11</v>
      </c>
      <c r="B335" s="270"/>
      <c r="C335" s="220"/>
      <c r="D335" s="235"/>
      <c r="E335" s="34"/>
      <c r="F335" s="195"/>
      <c r="G335" s="192"/>
      <c r="H335" s="193"/>
      <c r="K335" s="187"/>
      <c r="L335" s="187"/>
      <c r="M335" s="187"/>
      <c r="N335" s="187"/>
    </row>
    <row r="336" spans="1:14" s="257" customFormat="1" ht="14.25">
      <c r="A336" s="270" t="s">
        <v>11</v>
      </c>
      <c r="B336" s="270"/>
      <c r="C336" s="220"/>
      <c r="D336" s="235"/>
      <c r="E336" s="34"/>
      <c r="F336" s="195"/>
      <c r="G336" s="192"/>
      <c r="H336" s="193"/>
      <c r="K336" s="187"/>
      <c r="L336" s="187"/>
      <c r="M336" s="187"/>
      <c r="N336" s="187"/>
    </row>
    <row r="337" spans="1:14" s="257" customFormat="1" ht="15.75" customHeight="1" thickBot="1">
      <c r="A337" s="270" t="s">
        <v>11</v>
      </c>
      <c r="B337" s="270"/>
      <c r="C337" s="274"/>
      <c r="D337" s="246" t="s">
        <v>160</v>
      </c>
      <c r="E337" s="279"/>
      <c r="F337" s="301"/>
      <c r="G337" s="200"/>
      <c r="H337" s="201">
        <f>SUM(H293:H336)</f>
        <v>0</v>
      </c>
      <c r="K337" s="187"/>
      <c r="L337" s="187"/>
      <c r="M337" s="187"/>
      <c r="N337" s="187"/>
    </row>
    <row r="338" spans="1:14" s="257" customFormat="1" thickTop="1">
      <c r="A338" s="270" t="s">
        <v>11</v>
      </c>
      <c r="B338" s="270"/>
      <c r="C338" s="260"/>
      <c r="D338" s="336"/>
      <c r="E338" s="336"/>
      <c r="F338" s="336"/>
      <c r="G338" s="202"/>
      <c r="H338" s="202"/>
      <c r="K338" s="187"/>
      <c r="L338" s="187"/>
      <c r="M338" s="187"/>
      <c r="N338" s="187"/>
    </row>
    <row r="339" spans="1:14" s="257" customFormat="1" ht="14.25">
      <c r="A339" s="270" t="s">
        <v>11</v>
      </c>
      <c r="B339" s="270"/>
      <c r="C339" s="220"/>
      <c r="D339" s="235"/>
      <c r="E339" s="34"/>
      <c r="F339" s="195"/>
      <c r="G339" s="192"/>
      <c r="H339" s="193"/>
      <c r="K339" s="187"/>
      <c r="L339" s="187"/>
      <c r="M339" s="187"/>
      <c r="N339" s="187"/>
    </row>
    <row r="340" spans="1:14" s="257" customFormat="1">
      <c r="A340" s="270" t="s">
        <v>11</v>
      </c>
      <c r="B340" s="270"/>
      <c r="C340" s="221"/>
      <c r="D340" s="35" t="s">
        <v>119</v>
      </c>
      <c r="E340" s="239"/>
      <c r="F340" s="195"/>
      <c r="G340" s="192"/>
      <c r="H340" s="193"/>
      <c r="K340" s="187"/>
      <c r="L340" s="187"/>
      <c r="M340" s="187"/>
      <c r="N340" s="187"/>
    </row>
    <row r="341" spans="1:14" s="257" customFormat="1">
      <c r="A341" s="270" t="s">
        <v>11</v>
      </c>
      <c r="B341" s="270"/>
      <c r="C341" s="221"/>
      <c r="D341" s="35"/>
      <c r="E341" s="204"/>
      <c r="F341" s="195"/>
      <c r="G341" s="192"/>
      <c r="H341" s="193"/>
      <c r="K341" s="187"/>
      <c r="L341" s="187"/>
      <c r="M341" s="187"/>
      <c r="N341" s="187"/>
    </row>
    <row r="342" spans="1:14" s="257" customFormat="1">
      <c r="A342" s="270" t="s">
        <v>11</v>
      </c>
      <c r="B342" s="270"/>
      <c r="C342" s="225"/>
      <c r="D342" s="12" t="s">
        <v>50</v>
      </c>
      <c r="E342" s="11"/>
      <c r="F342" s="13"/>
      <c r="G342" s="192"/>
      <c r="H342" s="193"/>
      <c r="K342" s="187"/>
      <c r="L342" s="187"/>
      <c r="M342" s="187"/>
      <c r="N342" s="187"/>
    </row>
    <row r="343" spans="1:14" s="257" customFormat="1" ht="58.5">
      <c r="A343" s="270" t="s">
        <v>11</v>
      </c>
      <c r="B343" s="270"/>
      <c r="C343" s="223" t="s">
        <v>36</v>
      </c>
      <c r="D343" s="10" t="s">
        <v>147</v>
      </c>
      <c r="E343" s="11" t="s">
        <v>25</v>
      </c>
      <c r="F343" s="228">
        <v>0</v>
      </c>
      <c r="G343" s="192"/>
      <c r="H343" s="193">
        <f>2000000*F343</f>
        <v>0</v>
      </c>
      <c r="K343" s="187"/>
      <c r="L343" s="187"/>
      <c r="M343" s="187"/>
      <c r="N343" s="187"/>
    </row>
    <row r="344" spans="1:14" s="257" customFormat="1" ht="14.25">
      <c r="A344" s="270" t="s">
        <v>11</v>
      </c>
      <c r="B344" s="270"/>
      <c r="C344" s="223"/>
      <c r="D344" s="10"/>
      <c r="E344" s="11"/>
      <c r="F344" s="228"/>
      <c r="G344" s="192"/>
      <c r="H344" s="193"/>
      <c r="K344" s="187"/>
      <c r="L344" s="187"/>
      <c r="M344" s="187"/>
      <c r="N344" s="187"/>
    </row>
    <row r="345" spans="1:14" s="257" customFormat="1">
      <c r="A345" s="270" t="s">
        <v>11</v>
      </c>
      <c r="B345" s="270"/>
      <c r="C345" s="223"/>
      <c r="D345" s="12" t="s">
        <v>51</v>
      </c>
      <c r="E345" s="11"/>
      <c r="F345" s="13"/>
      <c r="G345" s="192"/>
      <c r="H345" s="193"/>
      <c r="K345" s="187"/>
      <c r="L345" s="187"/>
      <c r="M345" s="187"/>
      <c r="N345" s="187"/>
    </row>
    <row r="346" spans="1:14" s="257" customFormat="1" ht="72">
      <c r="A346" s="270" t="s">
        <v>11</v>
      </c>
      <c r="B346" s="270"/>
      <c r="C346" s="223" t="s">
        <v>37</v>
      </c>
      <c r="D346" s="10" t="s">
        <v>192</v>
      </c>
      <c r="E346" s="11" t="s">
        <v>25</v>
      </c>
      <c r="F346" s="228">
        <v>1</v>
      </c>
      <c r="G346" s="192"/>
      <c r="H346" s="193">
        <v>0</v>
      </c>
      <c r="K346" s="187"/>
      <c r="L346" s="187"/>
      <c r="M346" s="187"/>
      <c r="N346" s="187"/>
    </row>
    <row r="347" spans="1:14" s="257" customFormat="1" ht="14.25">
      <c r="A347" s="270" t="s">
        <v>11</v>
      </c>
      <c r="B347" s="270"/>
      <c r="C347" s="223"/>
      <c r="D347" s="10"/>
      <c r="E347" s="11"/>
      <c r="F347" s="13"/>
      <c r="G347" s="192"/>
      <c r="H347" s="193"/>
      <c r="K347" s="187"/>
      <c r="L347" s="187"/>
      <c r="M347" s="187"/>
      <c r="N347" s="187"/>
    </row>
    <row r="348" spans="1:14" s="257" customFormat="1" ht="57" customHeight="1">
      <c r="A348" s="270" t="s">
        <v>11</v>
      </c>
      <c r="B348" s="270"/>
      <c r="C348" s="223" t="s">
        <v>38</v>
      </c>
      <c r="D348" s="10" t="s">
        <v>142</v>
      </c>
      <c r="E348" s="11" t="s">
        <v>1</v>
      </c>
      <c r="F348" s="13">
        <v>0</v>
      </c>
      <c r="G348" s="192"/>
      <c r="H348" s="193">
        <f>F348*G348</f>
        <v>0</v>
      </c>
      <c r="K348" s="187"/>
      <c r="L348" s="187"/>
      <c r="M348" s="187"/>
      <c r="N348" s="187"/>
    </row>
    <row r="349" spans="1:14" s="257" customFormat="1" ht="14.25">
      <c r="A349" s="270" t="s">
        <v>11</v>
      </c>
      <c r="B349" s="270"/>
      <c r="C349" s="223"/>
      <c r="D349" s="10"/>
      <c r="E349" s="11"/>
      <c r="F349" s="13"/>
      <c r="G349" s="192"/>
      <c r="H349" s="193"/>
      <c r="K349" s="187"/>
      <c r="L349" s="187"/>
      <c r="M349" s="187"/>
      <c r="N349" s="187"/>
    </row>
    <row r="350" spans="1:14" s="257" customFormat="1" ht="99.75">
      <c r="A350" s="270" t="s">
        <v>11</v>
      </c>
      <c r="B350" s="270"/>
      <c r="C350" s="223" t="s">
        <v>39</v>
      </c>
      <c r="D350" s="240" t="s">
        <v>211</v>
      </c>
      <c r="E350" s="19" t="s">
        <v>10</v>
      </c>
      <c r="F350" s="13">
        <v>1</v>
      </c>
      <c r="G350" s="192"/>
      <c r="H350" s="193">
        <f>F350*G350</f>
        <v>0</v>
      </c>
      <c r="K350" s="187"/>
      <c r="L350" s="187"/>
      <c r="M350" s="187"/>
      <c r="N350" s="187"/>
    </row>
    <row r="351" spans="1:14" s="257" customFormat="1">
      <c r="A351" s="270" t="s">
        <v>11</v>
      </c>
      <c r="B351" s="270"/>
      <c r="C351" s="223"/>
      <c r="D351" s="18"/>
      <c r="E351" s="19"/>
      <c r="F351" s="228"/>
      <c r="G351" s="192"/>
      <c r="H351" s="193"/>
      <c r="K351" s="187"/>
      <c r="L351" s="187"/>
      <c r="M351" s="187"/>
      <c r="N351" s="187"/>
    </row>
    <row r="352" spans="1:14" s="257" customFormat="1" ht="14.25">
      <c r="A352" s="270" t="s">
        <v>11</v>
      </c>
      <c r="B352" s="270"/>
      <c r="C352" s="223"/>
      <c r="D352" s="20"/>
      <c r="E352" s="19"/>
      <c r="F352" s="13"/>
      <c r="G352" s="192"/>
      <c r="H352" s="193"/>
      <c r="K352" s="187"/>
      <c r="L352" s="187"/>
      <c r="M352" s="187"/>
      <c r="N352" s="187"/>
    </row>
    <row r="353" spans="1:14" s="257" customFormat="1" ht="14.25">
      <c r="A353" s="270" t="s">
        <v>11</v>
      </c>
      <c r="B353" s="270"/>
      <c r="C353" s="223"/>
      <c r="D353" s="20"/>
      <c r="E353" s="19"/>
      <c r="F353" s="13"/>
      <c r="G353" s="192"/>
      <c r="H353" s="193"/>
      <c r="K353" s="187"/>
      <c r="L353" s="187"/>
      <c r="M353" s="187"/>
      <c r="N353" s="187"/>
    </row>
    <row r="354" spans="1:14" s="257" customFormat="1" ht="14.25">
      <c r="A354" s="270" t="s">
        <v>11</v>
      </c>
      <c r="B354" s="270"/>
      <c r="C354" s="223"/>
      <c r="D354" s="20"/>
      <c r="E354" s="19"/>
      <c r="F354" s="13"/>
      <c r="G354" s="192"/>
      <c r="H354" s="193"/>
      <c r="K354" s="187"/>
      <c r="L354" s="187"/>
      <c r="M354" s="187"/>
      <c r="N354" s="187"/>
    </row>
    <row r="355" spans="1:14" s="257" customFormat="1" ht="14.25">
      <c r="A355" s="270" t="s">
        <v>11</v>
      </c>
      <c r="B355" s="270"/>
      <c r="C355" s="223"/>
      <c r="D355" s="20"/>
      <c r="E355" s="19"/>
      <c r="F355" s="228"/>
      <c r="G355" s="192"/>
      <c r="H355" s="193"/>
      <c r="K355" s="187"/>
      <c r="L355" s="187"/>
      <c r="M355" s="187"/>
      <c r="N355" s="187"/>
    </row>
    <row r="356" spans="1:14" s="257" customFormat="1" ht="14.25">
      <c r="A356" s="270" t="s">
        <v>11</v>
      </c>
      <c r="B356" s="270"/>
      <c r="C356" s="223"/>
      <c r="D356" s="20"/>
      <c r="E356" s="19"/>
      <c r="F356" s="13"/>
      <c r="G356" s="192"/>
      <c r="H356" s="193"/>
      <c r="K356" s="187"/>
      <c r="L356" s="187"/>
      <c r="M356" s="187"/>
      <c r="N356" s="187"/>
    </row>
    <row r="357" spans="1:14" s="257" customFormat="1" ht="14.25">
      <c r="A357" s="270" t="s">
        <v>11</v>
      </c>
      <c r="B357" s="270"/>
      <c r="C357" s="223"/>
      <c r="D357" s="10"/>
      <c r="E357" s="11"/>
      <c r="F357" s="228"/>
      <c r="G357" s="192"/>
      <c r="H357" s="193"/>
      <c r="K357" s="187"/>
      <c r="L357" s="187"/>
      <c r="M357" s="187"/>
      <c r="N357" s="187"/>
    </row>
    <row r="358" spans="1:14" s="257" customFormat="1" ht="14.25">
      <c r="A358" s="270" t="s">
        <v>11</v>
      </c>
      <c r="B358" s="270"/>
      <c r="C358" s="220"/>
      <c r="D358" s="235"/>
      <c r="E358" s="34"/>
      <c r="F358" s="195"/>
      <c r="G358" s="192"/>
      <c r="H358" s="193"/>
      <c r="K358" s="187"/>
      <c r="L358" s="187"/>
      <c r="M358" s="187"/>
      <c r="N358" s="187"/>
    </row>
    <row r="359" spans="1:14" s="257" customFormat="1" ht="14.25">
      <c r="A359" s="270" t="s">
        <v>11</v>
      </c>
      <c r="B359" s="270"/>
      <c r="C359" s="220"/>
      <c r="D359" s="235"/>
      <c r="E359" s="34"/>
      <c r="F359" s="195"/>
      <c r="G359" s="192"/>
      <c r="H359" s="193"/>
      <c r="K359" s="187"/>
      <c r="L359" s="187"/>
      <c r="M359" s="187"/>
      <c r="N359" s="187"/>
    </row>
    <row r="360" spans="1:14" s="257" customFormat="1" ht="14.25">
      <c r="A360" s="270" t="s">
        <v>11</v>
      </c>
      <c r="B360" s="270"/>
      <c r="C360" s="220"/>
      <c r="D360" s="235"/>
      <c r="E360" s="34"/>
      <c r="F360" s="195"/>
      <c r="G360" s="192"/>
      <c r="H360" s="193"/>
      <c r="K360" s="187"/>
      <c r="L360" s="187"/>
      <c r="M360" s="187"/>
      <c r="N360" s="187"/>
    </row>
    <row r="361" spans="1:14" s="257" customFormat="1" ht="14.25">
      <c r="A361" s="270" t="s">
        <v>11</v>
      </c>
      <c r="B361" s="270"/>
      <c r="C361" s="220"/>
      <c r="D361" s="235"/>
      <c r="E361" s="34"/>
      <c r="F361" s="195"/>
      <c r="G361" s="192"/>
      <c r="H361" s="193"/>
      <c r="K361" s="187"/>
      <c r="L361" s="187"/>
      <c r="M361" s="187"/>
      <c r="N361" s="187"/>
    </row>
    <row r="362" spans="1:14" s="257" customFormat="1" ht="14.25">
      <c r="A362" s="270" t="s">
        <v>11</v>
      </c>
      <c r="B362" s="270"/>
      <c r="C362" s="220"/>
      <c r="D362" s="235"/>
      <c r="E362" s="34"/>
      <c r="F362" s="195"/>
      <c r="G362" s="192"/>
      <c r="H362" s="193"/>
      <c r="K362" s="187"/>
      <c r="L362" s="187"/>
      <c r="M362" s="187"/>
      <c r="N362" s="187"/>
    </row>
    <row r="363" spans="1:14" s="257" customFormat="1" ht="14.25">
      <c r="A363" s="270" t="s">
        <v>11</v>
      </c>
      <c r="B363" s="270"/>
      <c r="C363" s="220"/>
      <c r="D363" s="235"/>
      <c r="E363" s="34"/>
      <c r="F363" s="195"/>
      <c r="G363" s="192"/>
      <c r="H363" s="193"/>
      <c r="K363" s="187"/>
      <c r="L363" s="187"/>
      <c r="M363" s="187"/>
      <c r="N363" s="187"/>
    </row>
    <row r="364" spans="1:14" s="257" customFormat="1" ht="14.25">
      <c r="A364" s="270" t="s">
        <v>11</v>
      </c>
      <c r="B364" s="270"/>
      <c r="C364" s="220"/>
      <c r="D364" s="235"/>
      <c r="E364" s="34"/>
      <c r="F364" s="195"/>
      <c r="G364" s="192"/>
      <c r="H364" s="193"/>
      <c r="K364" s="187"/>
      <c r="L364" s="187"/>
      <c r="M364" s="187"/>
      <c r="N364" s="187"/>
    </row>
    <row r="365" spans="1:14" s="257" customFormat="1" ht="14.25">
      <c r="A365" s="270" t="s">
        <v>11</v>
      </c>
      <c r="B365" s="270"/>
      <c r="C365" s="220"/>
      <c r="D365" s="235"/>
      <c r="E365" s="34"/>
      <c r="F365" s="195"/>
      <c r="G365" s="192"/>
      <c r="H365" s="193"/>
      <c r="K365" s="187"/>
      <c r="L365" s="187"/>
      <c r="M365" s="187"/>
      <c r="N365" s="187"/>
    </row>
    <row r="366" spans="1:14" s="257" customFormat="1" ht="14.25">
      <c r="A366" s="270" t="s">
        <v>11</v>
      </c>
      <c r="B366" s="270"/>
      <c r="C366" s="220"/>
      <c r="D366" s="235"/>
      <c r="E366" s="34"/>
      <c r="F366" s="195"/>
      <c r="G366" s="192"/>
      <c r="H366" s="193"/>
      <c r="K366" s="187"/>
      <c r="L366" s="187"/>
      <c r="M366" s="187"/>
      <c r="N366" s="187"/>
    </row>
    <row r="367" spans="1:14" s="257" customFormat="1" ht="14.25">
      <c r="A367" s="270" t="s">
        <v>11</v>
      </c>
      <c r="B367" s="270"/>
      <c r="C367" s="220"/>
      <c r="D367" s="235"/>
      <c r="E367" s="34"/>
      <c r="F367" s="195"/>
      <c r="G367" s="192"/>
      <c r="H367" s="193"/>
      <c r="K367" s="187"/>
      <c r="L367" s="187"/>
      <c r="M367" s="187"/>
      <c r="N367" s="187"/>
    </row>
    <row r="368" spans="1:14" s="257" customFormat="1" ht="14.25">
      <c r="A368" s="270" t="s">
        <v>11</v>
      </c>
      <c r="B368" s="270"/>
      <c r="C368" s="220"/>
      <c r="D368" s="235"/>
      <c r="E368" s="34"/>
      <c r="F368" s="195"/>
      <c r="G368" s="192"/>
      <c r="H368" s="193"/>
      <c r="K368" s="187"/>
      <c r="L368" s="187"/>
      <c r="M368" s="187"/>
      <c r="N368" s="187"/>
    </row>
    <row r="369" spans="1:14" s="257" customFormat="1" ht="14.25">
      <c r="A369" s="270" t="s">
        <v>11</v>
      </c>
      <c r="B369" s="270"/>
      <c r="C369" s="220"/>
      <c r="D369" s="235"/>
      <c r="E369" s="34"/>
      <c r="F369" s="195"/>
      <c r="G369" s="192"/>
      <c r="H369" s="193"/>
      <c r="K369" s="187"/>
      <c r="L369" s="187"/>
      <c r="M369" s="187"/>
      <c r="N369" s="187"/>
    </row>
    <row r="370" spans="1:14" s="257" customFormat="1" ht="14.25">
      <c r="A370" s="270" t="s">
        <v>11</v>
      </c>
      <c r="B370" s="270"/>
      <c r="C370" s="220"/>
      <c r="D370" s="235"/>
      <c r="E370" s="34"/>
      <c r="F370" s="195"/>
      <c r="G370" s="192"/>
      <c r="H370" s="193"/>
      <c r="K370" s="187"/>
      <c r="L370" s="187"/>
      <c r="M370" s="187"/>
      <c r="N370" s="187"/>
    </row>
    <row r="371" spans="1:14" s="257" customFormat="1" ht="14.25">
      <c r="A371" s="270" t="s">
        <v>11</v>
      </c>
      <c r="B371" s="270"/>
      <c r="C371" s="220"/>
      <c r="D371" s="235"/>
      <c r="E371" s="34"/>
      <c r="F371" s="195"/>
      <c r="G371" s="192"/>
      <c r="H371" s="193"/>
      <c r="K371" s="187"/>
      <c r="L371" s="187"/>
      <c r="M371" s="187"/>
      <c r="N371" s="187"/>
    </row>
    <row r="372" spans="1:14" s="257" customFormat="1" ht="15.75" customHeight="1" thickBot="1">
      <c r="A372" s="270" t="s">
        <v>11</v>
      </c>
      <c r="B372" s="270"/>
      <c r="C372" s="274"/>
      <c r="D372" s="246" t="s">
        <v>160</v>
      </c>
      <c r="E372" s="279"/>
      <c r="F372" s="301"/>
      <c r="G372" s="200"/>
      <c r="H372" s="201">
        <f>SUM(H340:H371)</f>
        <v>0</v>
      </c>
      <c r="K372" s="187"/>
      <c r="L372" s="187"/>
      <c r="M372" s="187"/>
      <c r="N372" s="187"/>
    </row>
    <row r="373" spans="1:14" s="257" customFormat="1" thickTop="1">
      <c r="A373" s="270" t="s">
        <v>11</v>
      </c>
      <c r="B373" s="270"/>
      <c r="C373" s="260"/>
      <c r="D373" s="336"/>
      <c r="E373" s="336"/>
      <c r="F373" s="336"/>
      <c r="G373" s="202"/>
      <c r="H373" s="202"/>
      <c r="K373" s="187"/>
      <c r="L373" s="187"/>
      <c r="M373" s="187"/>
      <c r="N373" s="187"/>
    </row>
    <row r="374" spans="1:14" s="257" customFormat="1" ht="14.25">
      <c r="A374" s="270" t="s">
        <v>11</v>
      </c>
      <c r="B374" s="270"/>
      <c r="C374" s="220"/>
      <c r="D374" s="235"/>
      <c r="E374" s="34"/>
      <c r="F374" s="195"/>
      <c r="G374" s="192"/>
      <c r="H374" s="193"/>
      <c r="K374" s="187"/>
      <c r="L374" s="187"/>
      <c r="M374" s="187"/>
      <c r="N374" s="187"/>
    </row>
    <row r="375" spans="1:14" s="257" customFormat="1">
      <c r="A375" s="270" t="s">
        <v>11</v>
      </c>
      <c r="B375" s="270"/>
      <c r="C375" s="221"/>
      <c r="D375" s="35" t="s">
        <v>121</v>
      </c>
      <c r="E375" s="204"/>
      <c r="F375" s="195"/>
      <c r="G375" s="192"/>
      <c r="H375" s="193"/>
      <c r="K375" s="187"/>
      <c r="L375" s="187"/>
      <c r="M375" s="187"/>
      <c r="N375" s="187"/>
    </row>
    <row r="376" spans="1:14" s="257" customFormat="1">
      <c r="A376" s="270" t="s">
        <v>11</v>
      </c>
      <c r="B376" s="270"/>
      <c r="C376" s="221"/>
      <c r="D376" s="35" t="s">
        <v>128</v>
      </c>
      <c r="E376" s="204"/>
      <c r="F376" s="195"/>
      <c r="G376" s="192"/>
      <c r="H376" s="193"/>
      <c r="K376" s="187"/>
      <c r="L376" s="187"/>
      <c r="M376" s="187"/>
      <c r="N376" s="187"/>
    </row>
    <row r="377" spans="1:14" s="257" customFormat="1" ht="86.25" customHeight="1">
      <c r="A377" s="270" t="s">
        <v>11</v>
      </c>
      <c r="B377" s="270"/>
      <c r="C377" s="223" t="s">
        <v>36</v>
      </c>
      <c r="D377" s="10" t="s">
        <v>143</v>
      </c>
      <c r="E377" s="11" t="s">
        <v>10</v>
      </c>
      <c r="F377" s="13">
        <v>2</v>
      </c>
      <c r="G377" s="192"/>
      <c r="H377" s="193">
        <f>F377*G377</f>
        <v>0</v>
      </c>
      <c r="K377" s="187"/>
      <c r="L377" s="187"/>
      <c r="M377" s="187"/>
      <c r="N377" s="187"/>
    </row>
    <row r="378" spans="1:14" s="257" customFormat="1">
      <c r="A378" s="270" t="s">
        <v>11</v>
      </c>
      <c r="B378" s="270"/>
      <c r="C378" s="223"/>
      <c r="D378" s="35" t="s">
        <v>134</v>
      </c>
      <c r="E378" s="11"/>
      <c r="F378" s="228"/>
      <c r="G378" s="192"/>
      <c r="H378" s="193"/>
      <c r="K378" s="187"/>
      <c r="L378" s="187"/>
      <c r="M378" s="187"/>
      <c r="N378" s="187"/>
    </row>
    <row r="379" spans="1:14" s="257" customFormat="1" ht="73.5" customHeight="1">
      <c r="A379" s="270" t="s">
        <v>11</v>
      </c>
      <c r="B379" s="270"/>
      <c r="C379" s="223" t="s">
        <v>37</v>
      </c>
      <c r="D379" s="10" t="s">
        <v>204</v>
      </c>
      <c r="E379" s="11" t="s">
        <v>10</v>
      </c>
      <c r="F379" s="13">
        <v>2</v>
      </c>
      <c r="G379" s="192"/>
      <c r="H379" s="193">
        <f>F379*G379</f>
        <v>0</v>
      </c>
      <c r="K379" s="187"/>
      <c r="L379" s="187"/>
      <c r="M379" s="187"/>
      <c r="N379" s="187"/>
    </row>
    <row r="380" spans="1:14" s="257" customFormat="1" ht="57.75" customHeight="1">
      <c r="A380" s="270" t="s">
        <v>11</v>
      </c>
      <c r="B380" s="270"/>
      <c r="C380" s="223" t="s">
        <v>38</v>
      </c>
      <c r="D380" s="10" t="s">
        <v>135</v>
      </c>
      <c r="E380" s="11" t="s">
        <v>7</v>
      </c>
      <c r="F380" s="13"/>
      <c r="G380" s="192"/>
      <c r="H380" s="193">
        <f>F380*G380</f>
        <v>0</v>
      </c>
      <c r="K380" s="187"/>
      <c r="L380" s="187"/>
      <c r="M380" s="187"/>
      <c r="N380" s="187"/>
    </row>
    <row r="381" spans="1:14" s="257" customFormat="1" ht="14.25">
      <c r="A381" s="270" t="s">
        <v>11</v>
      </c>
      <c r="B381" s="270"/>
      <c r="C381" s="223"/>
      <c r="D381" s="10"/>
      <c r="E381" s="11"/>
      <c r="F381" s="228"/>
      <c r="G381" s="192"/>
      <c r="H381" s="193"/>
      <c r="K381" s="187"/>
      <c r="L381" s="187"/>
      <c r="M381" s="187"/>
      <c r="N381" s="187"/>
    </row>
    <row r="382" spans="1:14" s="257" customFormat="1">
      <c r="A382" s="270" t="s">
        <v>11</v>
      </c>
      <c r="B382" s="270"/>
      <c r="C382" s="223"/>
      <c r="D382" s="12" t="s">
        <v>129</v>
      </c>
      <c r="E382" s="11"/>
      <c r="F382" s="228"/>
      <c r="G382" s="192"/>
      <c r="H382" s="193"/>
      <c r="K382" s="187"/>
      <c r="L382" s="187"/>
      <c r="M382" s="187"/>
      <c r="N382" s="187"/>
    </row>
    <row r="383" spans="1:14" s="257" customFormat="1" ht="42.75">
      <c r="A383" s="270" t="s">
        <v>11</v>
      </c>
      <c r="B383" s="270"/>
      <c r="C383" s="223" t="s">
        <v>39</v>
      </c>
      <c r="D383" s="233" t="s">
        <v>130</v>
      </c>
      <c r="E383" s="234" t="s">
        <v>34</v>
      </c>
      <c r="F383" s="302"/>
      <c r="G383" s="192"/>
      <c r="H383" s="193">
        <f>F383*G383</f>
        <v>0</v>
      </c>
      <c r="K383" s="187"/>
      <c r="L383" s="187"/>
      <c r="M383" s="187"/>
      <c r="N383" s="187"/>
    </row>
    <row r="384" spans="1:14" s="257" customFormat="1" ht="14.25">
      <c r="A384" s="270" t="s">
        <v>11</v>
      </c>
      <c r="B384" s="270"/>
      <c r="C384" s="223"/>
      <c r="D384" s="20"/>
      <c r="E384" s="19"/>
      <c r="F384" s="228"/>
      <c r="G384" s="192"/>
      <c r="H384" s="193"/>
      <c r="K384" s="187"/>
      <c r="L384" s="187"/>
      <c r="M384" s="187"/>
      <c r="N384" s="187"/>
    </row>
    <row r="385" spans="1:14" s="257" customFormat="1" ht="42.75">
      <c r="A385" s="270" t="s">
        <v>11</v>
      </c>
      <c r="B385" s="270"/>
      <c r="C385" s="223" t="s">
        <v>40</v>
      </c>
      <c r="D385" s="235" t="s">
        <v>131</v>
      </c>
      <c r="E385" s="236" t="s">
        <v>34</v>
      </c>
      <c r="F385" s="291"/>
      <c r="G385" s="192"/>
      <c r="H385" s="193">
        <f>F385*G385</f>
        <v>0</v>
      </c>
      <c r="K385" s="187"/>
      <c r="L385" s="187"/>
      <c r="M385" s="187"/>
      <c r="N385" s="187"/>
    </row>
    <row r="386" spans="1:14" s="257" customFormat="1" ht="14.25">
      <c r="A386" s="270" t="s">
        <v>11</v>
      </c>
      <c r="B386" s="270"/>
      <c r="C386" s="223"/>
      <c r="D386" s="20"/>
      <c r="E386" s="19"/>
      <c r="F386" s="228"/>
      <c r="G386" s="192"/>
      <c r="H386" s="193"/>
      <c r="K386" s="187"/>
      <c r="L386" s="187"/>
      <c r="M386" s="187"/>
      <c r="N386" s="187"/>
    </row>
    <row r="387" spans="1:14" s="257" customFormat="1" ht="42.75">
      <c r="A387" s="270" t="s">
        <v>11</v>
      </c>
      <c r="B387" s="270"/>
      <c r="C387" s="223" t="s">
        <v>41</v>
      </c>
      <c r="D387" s="203" t="s">
        <v>132</v>
      </c>
      <c r="E387" s="212" t="s">
        <v>0</v>
      </c>
      <c r="F387" s="13"/>
      <c r="G387" s="192"/>
      <c r="H387" s="193">
        <f>F387*G387</f>
        <v>0</v>
      </c>
      <c r="K387" s="187"/>
      <c r="L387" s="187"/>
      <c r="M387" s="187"/>
      <c r="N387" s="187"/>
    </row>
    <row r="388" spans="1:14" s="257" customFormat="1" ht="14.25">
      <c r="A388" s="270" t="s">
        <v>11</v>
      </c>
      <c r="B388" s="270"/>
      <c r="C388" s="223"/>
      <c r="D388" s="20"/>
      <c r="E388" s="19"/>
      <c r="F388" s="13"/>
      <c r="G388" s="192"/>
      <c r="H388" s="193"/>
      <c r="K388" s="187"/>
      <c r="L388" s="187"/>
      <c r="M388" s="187"/>
      <c r="N388" s="187"/>
    </row>
    <row r="389" spans="1:14" s="257" customFormat="1" ht="85.5">
      <c r="A389" s="270" t="s">
        <v>11</v>
      </c>
      <c r="B389" s="270"/>
      <c r="C389" s="223" t="s">
        <v>42</v>
      </c>
      <c r="D389" s="20" t="s">
        <v>133</v>
      </c>
      <c r="E389" s="19" t="s">
        <v>1</v>
      </c>
      <c r="F389" s="13"/>
      <c r="G389" s="192"/>
      <c r="H389" s="193">
        <f>F389*G389</f>
        <v>0</v>
      </c>
      <c r="K389" s="187"/>
      <c r="L389" s="187"/>
      <c r="M389" s="187"/>
      <c r="N389" s="187"/>
    </row>
    <row r="390" spans="1:14" s="257" customFormat="1" ht="14.25">
      <c r="A390" s="270" t="s">
        <v>11</v>
      </c>
      <c r="B390" s="270"/>
      <c r="C390" s="220"/>
      <c r="D390" s="235"/>
      <c r="E390" s="34"/>
      <c r="F390" s="195"/>
      <c r="G390" s="192"/>
      <c r="H390" s="193"/>
      <c r="K390" s="187"/>
      <c r="L390" s="187"/>
      <c r="M390" s="187"/>
      <c r="N390" s="187"/>
    </row>
    <row r="391" spans="1:14" s="257" customFormat="1">
      <c r="A391" s="270" t="s">
        <v>11</v>
      </c>
      <c r="B391" s="270"/>
      <c r="C391" s="242"/>
      <c r="D391" s="243" t="s">
        <v>157</v>
      </c>
      <c r="E391" s="244"/>
      <c r="F391" s="195"/>
      <c r="G391" s="192"/>
      <c r="H391" s="193"/>
      <c r="K391" s="187"/>
      <c r="L391" s="187"/>
      <c r="M391" s="187"/>
      <c r="N391" s="187"/>
    </row>
    <row r="392" spans="1:14" s="257" customFormat="1" ht="88.5" customHeight="1">
      <c r="A392" s="270" t="s">
        <v>11</v>
      </c>
      <c r="B392" s="270"/>
      <c r="C392" s="242" t="s">
        <v>43</v>
      </c>
      <c r="D392" s="245" t="s">
        <v>158</v>
      </c>
      <c r="E392" s="244" t="s">
        <v>10</v>
      </c>
      <c r="F392" s="195">
        <v>1</v>
      </c>
      <c r="G392" s="192"/>
      <c r="H392" s="193">
        <f>F392*G392</f>
        <v>0</v>
      </c>
      <c r="K392" s="187"/>
      <c r="L392" s="187"/>
      <c r="M392" s="187"/>
      <c r="N392" s="187"/>
    </row>
    <row r="393" spans="1:14" s="257" customFormat="1" ht="14.25">
      <c r="A393" s="270" t="s">
        <v>11</v>
      </c>
      <c r="B393" s="270"/>
      <c r="C393" s="242"/>
      <c r="D393" s="245"/>
      <c r="E393" s="244"/>
      <c r="F393" s="195"/>
      <c r="G393" s="192"/>
      <c r="H393" s="193"/>
      <c r="K393" s="187"/>
      <c r="L393" s="187"/>
      <c r="M393" s="187"/>
      <c r="N393" s="187"/>
    </row>
    <row r="394" spans="1:14" s="257" customFormat="1" ht="15.75" customHeight="1" thickBot="1">
      <c r="A394" s="270" t="s">
        <v>11</v>
      </c>
      <c r="B394" s="270"/>
      <c r="C394" s="274"/>
      <c r="D394" s="246" t="s">
        <v>160</v>
      </c>
      <c r="E394" s="279"/>
      <c r="F394" s="301"/>
      <c r="G394" s="200"/>
      <c r="H394" s="201">
        <f>SUM(H375:H393)</f>
        <v>0</v>
      </c>
      <c r="K394" s="187"/>
      <c r="L394" s="187"/>
      <c r="M394" s="187"/>
      <c r="N394" s="187"/>
    </row>
    <row r="395" spans="1:14" s="257" customFormat="1" ht="15.75" thickTop="1">
      <c r="A395" s="270" t="s">
        <v>11</v>
      </c>
      <c r="B395" s="270"/>
      <c r="C395" s="280"/>
      <c r="D395" s="237"/>
      <c r="E395" s="281"/>
      <c r="F395" s="303"/>
      <c r="G395" s="238"/>
      <c r="H395" s="238"/>
      <c r="K395" s="187"/>
      <c r="L395" s="187"/>
      <c r="M395" s="187"/>
      <c r="N395" s="187"/>
    </row>
    <row r="396" spans="1:14" s="257" customFormat="1">
      <c r="A396" s="270" t="s">
        <v>11</v>
      </c>
      <c r="B396" s="270"/>
      <c r="C396" s="282"/>
      <c r="D396" s="255"/>
      <c r="E396" s="283"/>
      <c r="F396" s="304"/>
      <c r="G396" s="249"/>
      <c r="H396" s="256"/>
      <c r="K396" s="187"/>
      <c r="L396" s="187"/>
      <c r="M396" s="187"/>
      <c r="N396" s="187"/>
    </row>
    <row r="397" spans="1:14" s="257" customFormat="1">
      <c r="A397" s="270" t="s">
        <v>11</v>
      </c>
      <c r="B397" s="270"/>
      <c r="C397" s="221"/>
      <c r="D397" s="35" t="s">
        <v>136</v>
      </c>
      <c r="E397" s="204"/>
      <c r="F397" s="195"/>
      <c r="G397" s="192"/>
      <c r="H397" s="193"/>
      <c r="K397" s="187"/>
      <c r="L397" s="187"/>
      <c r="M397" s="187"/>
      <c r="N397" s="187"/>
    </row>
    <row r="398" spans="1:14" s="257" customFormat="1" ht="30">
      <c r="A398" s="270" t="s">
        <v>11</v>
      </c>
      <c r="B398" s="270"/>
      <c r="C398" s="223"/>
      <c r="D398" s="12" t="s">
        <v>175</v>
      </c>
      <c r="E398" s="11"/>
      <c r="F398" s="228"/>
      <c r="G398" s="192"/>
      <c r="H398" s="193"/>
      <c r="K398" s="187"/>
      <c r="L398" s="187"/>
      <c r="M398" s="187"/>
      <c r="N398" s="187"/>
    </row>
    <row r="399" spans="1:14" s="257" customFormat="1" ht="28.5">
      <c r="A399" s="270" t="s">
        <v>11</v>
      </c>
      <c r="B399" s="270"/>
      <c r="C399" s="223" t="s">
        <v>36</v>
      </c>
      <c r="D399" s="10" t="s">
        <v>205</v>
      </c>
      <c r="E399" s="11" t="s">
        <v>10</v>
      </c>
      <c r="F399" s="13"/>
      <c r="G399" s="192"/>
      <c r="H399" s="193">
        <f>F399*G399</f>
        <v>0</v>
      </c>
      <c r="K399" s="187"/>
      <c r="L399" s="187"/>
      <c r="M399" s="187"/>
      <c r="N399" s="187"/>
    </row>
    <row r="400" spans="1:14" s="257" customFormat="1" ht="28.5">
      <c r="A400" s="270" t="s">
        <v>11</v>
      </c>
      <c r="B400" s="270"/>
      <c r="C400" s="223" t="s">
        <v>37</v>
      </c>
      <c r="D400" s="10" t="s">
        <v>206</v>
      </c>
      <c r="E400" s="11" t="s">
        <v>10</v>
      </c>
      <c r="F400" s="13"/>
      <c r="G400" s="192"/>
      <c r="H400" s="193">
        <f>F400*G400</f>
        <v>0</v>
      </c>
      <c r="K400" s="187"/>
      <c r="L400" s="187"/>
      <c r="M400" s="187"/>
      <c r="N400" s="187"/>
    </row>
    <row r="401" spans="1:14" s="257" customFormat="1" ht="29.25" customHeight="1">
      <c r="A401" s="270" t="s">
        <v>11</v>
      </c>
      <c r="B401" s="270"/>
      <c r="C401" s="223" t="s">
        <v>38</v>
      </c>
      <c r="D401" s="10" t="s">
        <v>207</v>
      </c>
      <c r="E401" s="11" t="s">
        <v>10</v>
      </c>
      <c r="F401" s="13"/>
      <c r="G401" s="192"/>
      <c r="H401" s="193">
        <f>F401*G401</f>
        <v>0</v>
      </c>
      <c r="K401" s="187"/>
      <c r="L401" s="187"/>
      <c r="M401" s="187"/>
      <c r="N401" s="187"/>
    </row>
    <row r="402" spans="1:14" s="257" customFormat="1" ht="14.25">
      <c r="A402" s="270" t="s">
        <v>11</v>
      </c>
      <c r="B402" s="270"/>
      <c r="C402" s="223"/>
      <c r="D402" s="10"/>
      <c r="E402" s="11"/>
      <c r="F402" s="228"/>
      <c r="G402" s="192"/>
      <c r="H402" s="193"/>
      <c r="K402" s="187"/>
      <c r="L402" s="187"/>
      <c r="M402" s="187"/>
      <c r="N402" s="187"/>
    </row>
    <row r="403" spans="1:14" s="257" customFormat="1">
      <c r="A403" s="270" t="s">
        <v>11</v>
      </c>
      <c r="B403" s="270"/>
      <c r="C403" s="223"/>
      <c r="D403" s="12" t="s">
        <v>137</v>
      </c>
      <c r="E403" s="11"/>
      <c r="F403" s="13"/>
      <c r="G403" s="192"/>
      <c r="H403" s="193"/>
      <c r="K403" s="187"/>
      <c r="L403" s="187"/>
      <c r="M403" s="187"/>
      <c r="N403" s="187"/>
    </row>
    <row r="404" spans="1:14" s="257" customFormat="1" ht="14.25">
      <c r="A404" s="270" t="s">
        <v>11</v>
      </c>
      <c r="B404" s="270"/>
      <c r="C404" s="221" t="s">
        <v>39</v>
      </c>
      <c r="D404" s="36" t="s">
        <v>184</v>
      </c>
      <c r="E404" s="204" t="s">
        <v>1</v>
      </c>
      <c r="F404" s="195"/>
      <c r="G404" s="192"/>
      <c r="H404" s="193">
        <f t="shared" ref="H404:H409" si="2">F404*G404</f>
        <v>0</v>
      </c>
      <c r="K404" s="187"/>
      <c r="L404" s="187"/>
      <c r="M404" s="187"/>
      <c r="N404" s="187"/>
    </row>
    <row r="405" spans="1:14" s="257" customFormat="1">
      <c r="A405" s="270" t="s">
        <v>11</v>
      </c>
      <c r="B405" s="270"/>
      <c r="C405" s="221" t="s">
        <v>40</v>
      </c>
      <c r="D405" s="36" t="s">
        <v>85</v>
      </c>
      <c r="E405" s="204" t="s">
        <v>1</v>
      </c>
      <c r="F405" s="195"/>
      <c r="G405" s="192"/>
      <c r="H405" s="193">
        <f t="shared" si="2"/>
        <v>0</v>
      </c>
      <c r="K405" s="187"/>
      <c r="L405" s="263"/>
      <c r="M405" s="187"/>
      <c r="N405" s="187"/>
    </row>
    <row r="406" spans="1:14" s="257" customFormat="1">
      <c r="A406" s="270" t="s">
        <v>11</v>
      </c>
      <c r="B406" s="270"/>
      <c r="C406" s="221" t="s">
        <v>41</v>
      </c>
      <c r="D406" s="215" t="s">
        <v>183</v>
      </c>
      <c r="E406" s="204" t="s">
        <v>1</v>
      </c>
      <c r="F406" s="195"/>
      <c r="G406" s="192"/>
      <c r="H406" s="193">
        <f t="shared" si="2"/>
        <v>0</v>
      </c>
      <c r="K406" s="263"/>
      <c r="L406" s="187"/>
      <c r="M406" s="187"/>
      <c r="N406" s="187"/>
    </row>
    <row r="407" spans="1:14" s="257" customFormat="1" ht="28.5">
      <c r="A407" s="270" t="s">
        <v>11</v>
      </c>
      <c r="B407" s="270"/>
      <c r="C407" s="221" t="s">
        <v>42</v>
      </c>
      <c r="D407" s="215" t="s">
        <v>138</v>
      </c>
      <c r="E407" s="204" t="s">
        <v>1</v>
      </c>
      <c r="F407" s="195"/>
      <c r="G407" s="192"/>
      <c r="H407" s="193">
        <f t="shared" si="2"/>
        <v>0</v>
      </c>
      <c r="K407" s="187"/>
      <c r="L407" s="187"/>
      <c r="M407" s="187"/>
      <c r="N407" s="187"/>
    </row>
    <row r="408" spans="1:14" s="257" customFormat="1" ht="42.75">
      <c r="A408" s="270" t="s">
        <v>11</v>
      </c>
      <c r="B408" s="270"/>
      <c r="C408" s="221" t="s">
        <v>43</v>
      </c>
      <c r="D408" s="36" t="s">
        <v>126</v>
      </c>
      <c r="E408" s="212" t="s">
        <v>0</v>
      </c>
      <c r="F408" s="195"/>
      <c r="G408" s="192"/>
      <c r="H408" s="193">
        <f t="shared" si="2"/>
        <v>0</v>
      </c>
      <c r="K408" s="263"/>
      <c r="L408" s="187"/>
      <c r="M408" s="187"/>
      <c r="N408" s="187"/>
    </row>
    <row r="409" spans="1:14" s="257" customFormat="1" ht="28.5">
      <c r="A409" s="270" t="s">
        <v>11</v>
      </c>
      <c r="B409" s="270"/>
      <c r="C409" s="220" t="s">
        <v>45</v>
      </c>
      <c r="D409" s="203" t="s">
        <v>127</v>
      </c>
      <c r="E409" s="204" t="s">
        <v>1</v>
      </c>
      <c r="F409" s="195"/>
      <c r="G409" s="192"/>
      <c r="H409" s="193">
        <f t="shared" si="2"/>
        <v>0</v>
      </c>
      <c r="K409" s="187"/>
      <c r="L409" s="187"/>
      <c r="M409" s="187"/>
      <c r="N409" s="187"/>
    </row>
    <row r="410" spans="1:14" s="257" customFormat="1" ht="14.25">
      <c r="A410" s="270" t="s">
        <v>11</v>
      </c>
      <c r="B410" s="270"/>
      <c r="C410" s="220" t="s">
        <v>46</v>
      </c>
      <c r="D410" s="215" t="s">
        <v>201</v>
      </c>
      <c r="E410" s="204" t="s">
        <v>0</v>
      </c>
      <c r="F410" s="195"/>
      <c r="G410" s="192"/>
      <c r="H410" s="193">
        <f t="shared" ref="H410" si="3">F410*G410</f>
        <v>0</v>
      </c>
      <c r="K410" s="187"/>
      <c r="L410" s="187"/>
      <c r="M410" s="187"/>
      <c r="N410" s="187"/>
    </row>
    <row r="411" spans="1:14" s="257" customFormat="1" ht="14.25">
      <c r="A411" s="270" t="s">
        <v>11</v>
      </c>
      <c r="B411" s="270"/>
      <c r="C411" s="220"/>
      <c r="D411" s="203"/>
      <c r="E411" s="204"/>
      <c r="F411" s="195"/>
      <c r="G411" s="192"/>
      <c r="H411" s="193"/>
      <c r="K411" s="187"/>
      <c r="L411" s="187"/>
      <c r="M411" s="187"/>
      <c r="N411" s="187"/>
    </row>
    <row r="412" spans="1:14" s="257" customFormat="1">
      <c r="A412" s="270" t="s">
        <v>11</v>
      </c>
      <c r="B412" s="270"/>
      <c r="C412" s="222"/>
      <c r="D412" s="7" t="s">
        <v>148</v>
      </c>
      <c r="E412" s="16"/>
      <c r="F412" s="227"/>
      <c r="G412" s="248"/>
      <c r="H412" s="193"/>
      <c r="K412" s="187"/>
      <c r="L412" s="187"/>
      <c r="M412" s="187"/>
      <c r="N412" s="187"/>
    </row>
    <row r="413" spans="1:14" s="257" customFormat="1" ht="57">
      <c r="A413" s="270" t="s">
        <v>11</v>
      </c>
      <c r="B413" s="270"/>
      <c r="C413" s="222" t="s">
        <v>53</v>
      </c>
      <c r="D413" s="9" t="s">
        <v>52</v>
      </c>
      <c r="E413" s="16" t="s">
        <v>1</v>
      </c>
      <c r="F413" s="13"/>
      <c r="G413" s="192"/>
      <c r="H413" s="193">
        <f t="shared" ref="H413:H418" si="4">F413*G413</f>
        <v>0</v>
      </c>
      <c r="K413" s="187"/>
      <c r="L413" s="187"/>
      <c r="M413" s="187"/>
      <c r="N413" s="187"/>
    </row>
    <row r="414" spans="1:14" s="257" customFormat="1" ht="14.25">
      <c r="A414" s="270" t="s">
        <v>11</v>
      </c>
      <c r="B414" s="270"/>
      <c r="C414" s="222" t="s">
        <v>67</v>
      </c>
      <c r="D414" s="8" t="s">
        <v>30</v>
      </c>
      <c r="E414" s="16" t="s">
        <v>10</v>
      </c>
      <c r="F414" s="13"/>
      <c r="G414" s="192"/>
      <c r="H414" s="193">
        <f t="shared" si="4"/>
        <v>0</v>
      </c>
      <c r="K414" s="187"/>
      <c r="L414" s="187"/>
      <c r="M414" s="187"/>
      <c r="N414" s="187"/>
    </row>
    <row r="415" spans="1:14" s="257" customFormat="1" ht="14.25">
      <c r="A415" s="270" t="s">
        <v>11</v>
      </c>
      <c r="B415" s="270"/>
      <c r="C415" s="222" t="s">
        <v>68</v>
      </c>
      <c r="D415" s="8" t="s">
        <v>31</v>
      </c>
      <c r="E415" s="16" t="s">
        <v>10</v>
      </c>
      <c r="F415" s="13"/>
      <c r="G415" s="192"/>
      <c r="H415" s="193">
        <f t="shared" si="4"/>
        <v>0</v>
      </c>
      <c r="K415" s="187"/>
      <c r="L415" s="187"/>
      <c r="M415" s="187"/>
      <c r="N415" s="187"/>
    </row>
    <row r="416" spans="1:14" s="257" customFormat="1" ht="28.5">
      <c r="A416" s="270" t="s">
        <v>11</v>
      </c>
      <c r="B416" s="270"/>
      <c r="C416" s="222" t="s">
        <v>70</v>
      </c>
      <c r="D416" s="8" t="s">
        <v>49</v>
      </c>
      <c r="E416" s="16" t="s">
        <v>1</v>
      </c>
      <c r="F416" s="13"/>
      <c r="G416" s="192"/>
      <c r="H416" s="193">
        <f t="shared" si="4"/>
        <v>0</v>
      </c>
      <c r="K416" s="187"/>
      <c r="L416" s="187"/>
      <c r="M416" s="187"/>
      <c r="N416" s="187"/>
    </row>
    <row r="417" spans="1:16" s="257" customFormat="1">
      <c r="A417" s="270" t="s">
        <v>11</v>
      </c>
      <c r="B417" s="270"/>
      <c r="C417" s="222" t="s">
        <v>150</v>
      </c>
      <c r="D417" s="17" t="s">
        <v>54</v>
      </c>
      <c r="E417" s="16" t="s">
        <v>10</v>
      </c>
      <c r="F417" s="13"/>
      <c r="G417" s="192"/>
      <c r="H417" s="193">
        <f t="shared" si="4"/>
        <v>0</v>
      </c>
      <c r="K417" s="187"/>
      <c r="L417" s="187"/>
      <c r="M417" s="187"/>
      <c r="N417" s="187"/>
    </row>
    <row r="418" spans="1:16" s="257" customFormat="1">
      <c r="A418" s="270" t="s">
        <v>11</v>
      </c>
      <c r="B418" s="270"/>
      <c r="C418" s="222" t="s">
        <v>151</v>
      </c>
      <c r="D418" s="17" t="s">
        <v>55</v>
      </c>
      <c r="E418" s="16" t="s">
        <v>10</v>
      </c>
      <c r="F418" s="13"/>
      <c r="G418" s="192"/>
      <c r="H418" s="193">
        <f t="shared" si="4"/>
        <v>0</v>
      </c>
      <c r="K418" s="187"/>
      <c r="L418" s="187"/>
      <c r="M418" s="187"/>
      <c r="N418" s="187"/>
    </row>
    <row r="419" spans="1:16" s="257" customFormat="1">
      <c r="A419" s="270" t="s">
        <v>11</v>
      </c>
      <c r="B419" s="270"/>
      <c r="C419" s="222"/>
      <c r="D419" s="17"/>
      <c r="E419" s="16"/>
      <c r="F419" s="13"/>
      <c r="G419" s="192"/>
      <c r="H419" s="193"/>
      <c r="K419" s="187"/>
      <c r="L419" s="187"/>
      <c r="M419" s="187"/>
      <c r="N419" s="187"/>
    </row>
    <row r="420" spans="1:16" s="257" customFormat="1">
      <c r="A420" s="270" t="s">
        <v>11</v>
      </c>
      <c r="B420" s="270"/>
      <c r="C420" s="220"/>
      <c r="D420" s="210" t="s">
        <v>139</v>
      </c>
      <c r="E420" s="204"/>
      <c r="F420" s="195"/>
      <c r="G420" s="192"/>
      <c r="H420" s="193"/>
      <c r="K420" s="187"/>
      <c r="L420" s="187"/>
      <c r="M420" s="187"/>
      <c r="N420" s="187"/>
    </row>
    <row r="421" spans="1:16" s="257" customFormat="1" ht="28.5">
      <c r="A421" s="270" t="s">
        <v>11</v>
      </c>
      <c r="B421" s="270"/>
      <c r="C421" s="221" t="s">
        <v>152</v>
      </c>
      <c r="D421" s="36" t="s">
        <v>125</v>
      </c>
      <c r="E421" s="204" t="s">
        <v>0</v>
      </c>
      <c r="F421" s="195"/>
      <c r="G421" s="192"/>
      <c r="H421" s="193">
        <f t="shared" ref="H421:H423" si="5">F421*G421</f>
        <v>0</v>
      </c>
      <c r="K421" s="187"/>
      <c r="L421" s="187"/>
      <c r="M421" s="187"/>
      <c r="N421" s="187"/>
    </row>
    <row r="422" spans="1:16" s="257" customFormat="1" ht="14.25">
      <c r="A422" s="270" t="s">
        <v>11</v>
      </c>
      <c r="B422" s="270"/>
      <c r="C422" s="220" t="s">
        <v>153</v>
      </c>
      <c r="D422" s="203" t="s">
        <v>144</v>
      </c>
      <c r="E422" s="204" t="s">
        <v>0</v>
      </c>
      <c r="F422" s="195"/>
      <c r="G422" s="192"/>
      <c r="H422" s="193">
        <f t="shared" si="5"/>
        <v>0</v>
      </c>
      <c r="K422" s="187"/>
      <c r="L422" s="187"/>
      <c r="M422" s="187"/>
      <c r="N422" s="187"/>
    </row>
    <row r="423" spans="1:16" s="257" customFormat="1" ht="14.25">
      <c r="A423" s="270" t="s">
        <v>11</v>
      </c>
      <c r="B423" s="270"/>
      <c r="C423" s="220" t="s">
        <v>154</v>
      </c>
      <c r="D423" s="203" t="s">
        <v>145</v>
      </c>
      <c r="E423" s="204" t="s">
        <v>0</v>
      </c>
      <c r="F423" s="195"/>
      <c r="G423" s="192"/>
      <c r="H423" s="193">
        <f t="shared" si="5"/>
        <v>0</v>
      </c>
      <c r="K423" s="187"/>
      <c r="L423" s="187"/>
      <c r="M423" s="187"/>
      <c r="N423" s="187"/>
    </row>
    <row r="424" spans="1:16" s="257" customFormat="1" ht="14.25">
      <c r="A424" s="270" t="s">
        <v>11</v>
      </c>
      <c r="B424" s="270"/>
      <c r="C424" s="220"/>
      <c r="D424" s="203"/>
      <c r="E424" s="204"/>
      <c r="F424" s="195"/>
      <c r="G424" s="192"/>
      <c r="H424" s="193"/>
      <c r="K424" s="187"/>
      <c r="L424" s="187"/>
      <c r="M424" s="187"/>
      <c r="N424" s="187"/>
    </row>
    <row r="425" spans="1:16" s="257" customFormat="1">
      <c r="A425" s="270" t="s">
        <v>11</v>
      </c>
      <c r="B425" s="270"/>
      <c r="C425" s="220"/>
      <c r="D425" s="210" t="s">
        <v>140</v>
      </c>
      <c r="E425" s="204"/>
      <c r="F425" s="195"/>
      <c r="G425" s="192"/>
      <c r="H425" s="193"/>
      <c r="K425" s="187"/>
      <c r="L425" s="187"/>
      <c r="M425" s="187"/>
      <c r="N425" s="187"/>
    </row>
    <row r="426" spans="1:16" s="257" customFormat="1" ht="42.75">
      <c r="A426" s="270" t="s">
        <v>11</v>
      </c>
      <c r="B426" s="270"/>
      <c r="C426" s="221" t="s">
        <v>155</v>
      </c>
      <c r="D426" s="215" t="s">
        <v>146</v>
      </c>
      <c r="E426" s="204" t="s">
        <v>0</v>
      </c>
      <c r="F426" s="195"/>
      <c r="G426" s="192"/>
      <c r="H426" s="193">
        <f t="shared" ref="H426:H427" si="6">F426*G426</f>
        <v>0</v>
      </c>
      <c r="K426" s="187"/>
      <c r="L426" s="187"/>
      <c r="M426" s="187"/>
      <c r="N426" s="263"/>
      <c r="O426" s="258"/>
      <c r="P426" s="295">
        <f>N426+O426</f>
        <v>0</v>
      </c>
    </row>
    <row r="427" spans="1:16" s="257" customFormat="1" ht="20.25" customHeight="1">
      <c r="A427" s="270" t="s">
        <v>11</v>
      </c>
      <c r="B427" s="270"/>
      <c r="C427" s="221" t="s">
        <v>202</v>
      </c>
      <c r="D427" s="215" t="s">
        <v>87</v>
      </c>
      <c r="E427" s="204" t="s">
        <v>0</v>
      </c>
      <c r="F427" s="195"/>
      <c r="G427" s="192"/>
      <c r="H427" s="193">
        <f t="shared" si="6"/>
        <v>0</v>
      </c>
      <c r="K427" s="187"/>
      <c r="L427" s="296"/>
      <c r="M427" s="187"/>
      <c r="N427" s="187"/>
    </row>
    <row r="428" spans="1:16" s="257" customFormat="1" ht="14.25">
      <c r="A428" s="270" t="s">
        <v>11</v>
      </c>
      <c r="B428" s="270"/>
      <c r="C428" s="223"/>
      <c r="D428" s="240"/>
      <c r="E428" s="19"/>
      <c r="F428" s="13"/>
      <c r="G428" s="192"/>
      <c r="H428" s="193"/>
      <c r="K428" s="187"/>
      <c r="L428" s="187"/>
      <c r="M428" s="187"/>
      <c r="N428" s="187"/>
    </row>
    <row r="429" spans="1:16" s="257" customFormat="1" ht="15.75" customHeight="1" thickBot="1">
      <c r="A429" s="270" t="s">
        <v>11</v>
      </c>
      <c r="B429" s="270"/>
      <c r="C429" s="274"/>
      <c r="D429" s="254" t="s">
        <v>81</v>
      </c>
      <c r="E429" s="279"/>
      <c r="F429" s="301"/>
      <c r="G429" s="200"/>
      <c r="H429" s="250">
        <f>SUM(H397:H428)</f>
        <v>0</v>
      </c>
      <c r="K429" s="187"/>
      <c r="L429" s="187"/>
      <c r="M429" s="187"/>
      <c r="N429" s="187"/>
    </row>
    <row r="430" spans="1:16" s="257" customFormat="1" thickTop="1">
      <c r="A430" s="270" t="s">
        <v>11</v>
      </c>
      <c r="B430" s="270"/>
      <c r="C430" s="284"/>
      <c r="D430" s="285"/>
      <c r="E430" s="251"/>
      <c r="F430" s="252"/>
      <c r="G430" s="253"/>
      <c r="H430" s="253"/>
      <c r="K430" s="187"/>
      <c r="L430" s="187"/>
      <c r="M430" s="187"/>
      <c r="N430" s="187"/>
    </row>
    <row r="431" spans="1:16" s="257" customFormat="1" ht="14.25">
      <c r="A431" s="270" t="s">
        <v>11</v>
      </c>
      <c r="B431" s="270"/>
      <c r="C431" s="220"/>
      <c r="D431" s="235"/>
      <c r="E431" s="34"/>
      <c r="F431" s="195"/>
      <c r="G431" s="192"/>
      <c r="H431" s="193"/>
      <c r="K431" s="187"/>
      <c r="L431" s="187"/>
      <c r="M431" s="187"/>
      <c r="N431" s="187"/>
    </row>
    <row r="432" spans="1:16" s="257" customFormat="1">
      <c r="A432" s="270" t="s">
        <v>11</v>
      </c>
      <c r="B432" s="270"/>
      <c r="C432" s="224"/>
      <c r="D432" s="210" t="s">
        <v>177</v>
      </c>
      <c r="E432" s="213"/>
      <c r="F432" s="195"/>
      <c r="G432" s="192"/>
      <c r="H432" s="193"/>
      <c r="K432" s="187"/>
      <c r="L432" s="187"/>
      <c r="M432" s="187"/>
      <c r="N432" s="187"/>
    </row>
    <row r="433" spans="1:14" s="257" customFormat="1" ht="42.75">
      <c r="A433" s="270" t="s">
        <v>11</v>
      </c>
      <c r="B433" s="270"/>
      <c r="C433" s="224" t="s">
        <v>36</v>
      </c>
      <c r="D433" s="203" t="s">
        <v>185</v>
      </c>
      <c r="E433" s="212" t="s">
        <v>7</v>
      </c>
      <c r="F433" s="195"/>
      <c r="G433" s="192"/>
      <c r="H433" s="193">
        <f>F433*G433</f>
        <v>0</v>
      </c>
      <c r="K433" s="187"/>
      <c r="L433" s="187"/>
      <c r="M433" s="187"/>
      <c r="N433" s="187"/>
    </row>
    <row r="434" spans="1:14" s="257" customFormat="1" ht="14.25">
      <c r="A434" s="270" t="s">
        <v>11</v>
      </c>
      <c r="B434" s="270"/>
      <c r="C434" s="224"/>
      <c r="D434" s="203"/>
      <c r="E434" s="212"/>
      <c r="F434" s="195"/>
      <c r="G434" s="192"/>
      <c r="H434" s="193"/>
      <c r="K434" s="187"/>
      <c r="L434" s="187"/>
      <c r="M434" s="187"/>
      <c r="N434" s="187"/>
    </row>
    <row r="435" spans="1:14" s="257" customFormat="1">
      <c r="A435" s="270" t="s">
        <v>11</v>
      </c>
      <c r="B435" s="270"/>
      <c r="C435" s="223"/>
      <c r="D435" s="12" t="s">
        <v>156</v>
      </c>
      <c r="E435" s="11"/>
      <c r="F435" s="13"/>
      <c r="G435" s="192"/>
      <c r="H435" s="193"/>
      <c r="K435" s="187"/>
      <c r="L435" s="187"/>
      <c r="M435" s="187"/>
      <c r="N435" s="187"/>
    </row>
    <row r="436" spans="1:14" s="257" customFormat="1" ht="72">
      <c r="A436" s="270" t="s">
        <v>11</v>
      </c>
      <c r="B436" s="270"/>
      <c r="C436" s="223" t="s">
        <v>37</v>
      </c>
      <c r="D436" s="10" t="s">
        <v>192</v>
      </c>
      <c r="E436" s="11" t="s">
        <v>25</v>
      </c>
      <c r="F436" s="228">
        <v>0</v>
      </c>
      <c r="G436" s="192"/>
      <c r="H436" s="193">
        <f>2000000*F436</f>
        <v>0</v>
      </c>
      <c r="K436" s="187"/>
      <c r="L436" s="187"/>
      <c r="M436" s="187"/>
      <c r="N436" s="187"/>
    </row>
    <row r="437" spans="1:14" s="257" customFormat="1" ht="14.25">
      <c r="A437" s="270" t="s">
        <v>11</v>
      </c>
      <c r="B437" s="270"/>
      <c r="C437" s="223"/>
      <c r="D437" s="10"/>
      <c r="E437" s="11"/>
      <c r="F437" s="228"/>
      <c r="G437" s="192"/>
      <c r="H437" s="193"/>
      <c r="K437" s="187"/>
      <c r="L437" s="187"/>
      <c r="M437" s="187"/>
      <c r="N437" s="187"/>
    </row>
    <row r="438" spans="1:14" s="257" customFormat="1" ht="56.25" customHeight="1">
      <c r="A438" s="270" t="s">
        <v>11</v>
      </c>
      <c r="B438" s="270"/>
      <c r="C438" s="223" t="s">
        <v>38</v>
      </c>
      <c r="D438" s="10" t="s">
        <v>142</v>
      </c>
      <c r="E438" s="11" t="s">
        <v>1</v>
      </c>
      <c r="F438" s="13"/>
      <c r="G438" s="192"/>
      <c r="H438" s="193">
        <f t="shared" ref="H438:H440" si="7">F438*G438</f>
        <v>0</v>
      </c>
      <c r="K438" s="187"/>
      <c r="L438" s="187"/>
      <c r="M438" s="187"/>
      <c r="N438" s="187"/>
    </row>
    <row r="439" spans="1:14" s="257" customFormat="1" ht="14.25">
      <c r="A439" s="270" t="s">
        <v>11</v>
      </c>
      <c r="B439" s="270"/>
      <c r="C439" s="223"/>
      <c r="D439" s="10"/>
      <c r="E439" s="11"/>
      <c r="F439" s="13"/>
      <c r="G439" s="192"/>
      <c r="H439" s="193"/>
      <c r="K439" s="187"/>
      <c r="L439" s="187"/>
      <c r="M439" s="187"/>
      <c r="N439" s="187"/>
    </row>
    <row r="440" spans="1:14" s="257" customFormat="1" ht="99.75">
      <c r="A440" s="270" t="s">
        <v>11</v>
      </c>
      <c r="B440" s="270"/>
      <c r="C440" s="223" t="s">
        <v>39</v>
      </c>
      <c r="D440" s="240" t="s">
        <v>211</v>
      </c>
      <c r="E440" s="19" t="s">
        <v>10</v>
      </c>
      <c r="F440" s="13"/>
      <c r="G440" s="192"/>
      <c r="H440" s="193">
        <f t="shared" si="7"/>
        <v>0</v>
      </c>
      <c r="K440" s="187"/>
      <c r="L440" s="187"/>
      <c r="M440" s="187"/>
      <c r="N440" s="187"/>
    </row>
    <row r="441" spans="1:14" s="257" customFormat="1" ht="14.25">
      <c r="A441" s="270" t="s">
        <v>11</v>
      </c>
      <c r="B441" s="270"/>
      <c r="C441" s="220"/>
      <c r="D441" s="235"/>
      <c r="E441" s="34"/>
      <c r="F441" s="195"/>
      <c r="G441" s="192"/>
      <c r="H441" s="193"/>
      <c r="K441" s="187"/>
      <c r="L441" s="187"/>
      <c r="M441" s="187"/>
      <c r="N441" s="187"/>
    </row>
    <row r="442" spans="1:14" s="257" customFormat="1">
      <c r="A442" s="270" t="s">
        <v>11</v>
      </c>
      <c r="B442" s="270"/>
      <c r="C442" s="276"/>
      <c r="D442" s="241" t="s">
        <v>81</v>
      </c>
      <c r="E442" s="186"/>
      <c r="F442" s="231"/>
      <c r="G442" s="206"/>
      <c r="H442" s="207">
        <f>SUM(H432:H441)</f>
        <v>0</v>
      </c>
      <c r="K442" s="187"/>
      <c r="L442" s="187"/>
      <c r="M442" s="187"/>
      <c r="N442" s="187"/>
    </row>
    <row r="443" spans="1:14" s="257" customFormat="1" ht="14.25">
      <c r="A443" s="270" t="s">
        <v>11</v>
      </c>
      <c r="B443" s="270"/>
      <c r="C443" s="220"/>
      <c r="D443" s="235"/>
      <c r="E443" s="34"/>
      <c r="F443" s="195"/>
      <c r="G443" s="192"/>
      <c r="H443" s="193"/>
      <c r="K443" s="187"/>
      <c r="L443" s="187"/>
      <c r="M443" s="187"/>
      <c r="N443" s="187"/>
    </row>
    <row r="444" spans="1:14" s="257" customFormat="1">
      <c r="A444" s="270" t="s">
        <v>11</v>
      </c>
      <c r="B444" s="270"/>
      <c r="C444" s="220"/>
      <c r="D444" s="208" t="s">
        <v>82</v>
      </c>
      <c r="E444" s="34"/>
      <c r="F444" s="195"/>
      <c r="G444" s="192"/>
      <c r="H444" s="193"/>
      <c r="K444" s="187"/>
      <c r="L444" s="187"/>
      <c r="M444" s="187"/>
      <c r="N444" s="187"/>
    </row>
    <row r="445" spans="1:14" s="257" customFormat="1" ht="14.25">
      <c r="A445" s="270" t="s">
        <v>11</v>
      </c>
      <c r="B445" s="270"/>
      <c r="C445" s="220"/>
      <c r="D445" s="235"/>
      <c r="E445" s="34"/>
      <c r="F445" s="195"/>
      <c r="G445" s="192"/>
      <c r="H445" s="193"/>
      <c r="K445" s="187"/>
      <c r="L445" s="187"/>
      <c r="M445" s="187"/>
      <c r="N445" s="187"/>
    </row>
    <row r="446" spans="1:14" s="257" customFormat="1" ht="14.25">
      <c r="A446" s="270" t="s">
        <v>11</v>
      </c>
      <c r="B446" s="270"/>
      <c r="C446" s="220"/>
      <c r="D446" s="277" t="s">
        <v>122</v>
      </c>
      <c r="E446" s="34"/>
      <c r="F446" s="195"/>
      <c r="G446" s="192"/>
      <c r="H446" s="193">
        <f>H429</f>
        <v>0</v>
      </c>
      <c r="K446" s="187"/>
      <c r="L446" s="187"/>
      <c r="M446" s="187"/>
      <c r="N446" s="187"/>
    </row>
    <row r="447" spans="1:14" s="257" customFormat="1">
      <c r="A447" s="270" t="s">
        <v>11</v>
      </c>
      <c r="B447" s="270"/>
      <c r="C447" s="220"/>
      <c r="D447" s="278"/>
      <c r="E447" s="34"/>
      <c r="F447" s="195"/>
      <c r="G447" s="192"/>
      <c r="H447" s="193"/>
      <c r="K447" s="187"/>
      <c r="L447" s="187"/>
      <c r="M447" s="187"/>
      <c r="N447" s="187"/>
    </row>
    <row r="448" spans="1:14" s="257" customFormat="1" ht="14.25">
      <c r="A448" s="270" t="s">
        <v>11</v>
      </c>
      <c r="B448" s="270"/>
      <c r="C448" s="220"/>
      <c r="D448" s="277" t="s">
        <v>123</v>
      </c>
      <c r="E448" s="34"/>
      <c r="F448" s="195"/>
      <c r="G448" s="192"/>
      <c r="H448" s="193">
        <f>H442</f>
        <v>0</v>
      </c>
      <c r="K448" s="187"/>
      <c r="L448" s="187"/>
      <c r="M448" s="187"/>
      <c r="N448" s="187"/>
    </row>
    <row r="449" spans="1:14" s="257" customFormat="1" ht="14.25">
      <c r="A449" s="270" t="s">
        <v>11</v>
      </c>
      <c r="B449" s="270"/>
      <c r="C449" s="220"/>
      <c r="D449" s="235"/>
      <c r="E449" s="34"/>
      <c r="F449" s="195"/>
      <c r="G449" s="192"/>
      <c r="H449" s="193"/>
      <c r="K449" s="187"/>
      <c r="L449" s="187"/>
      <c r="M449" s="187"/>
      <c r="N449" s="187"/>
    </row>
    <row r="450" spans="1:14" s="257" customFormat="1" ht="14.25">
      <c r="A450" s="270" t="s">
        <v>11</v>
      </c>
      <c r="B450" s="270"/>
      <c r="C450" s="220"/>
      <c r="D450" s="235"/>
      <c r="E450" s="34"/>
      <c r="F450" s="195"/>
      <c r="G450" s="192"/>
      <c r="H450" s="193"/>
      <c r="K450" s="187"/>
      <c r="L450" s="187"/>
      <c r="M450" s="187"/>
      <c r="N450" s="187"/>
    </row>
    <row r="451" spans="1:14" s="257" customFormat="1" ht="14.25">
      <c r="A451" s="270" t="s">
        <v>11</v>
      </c>
      <c r="B451" s="270"/>
      <c r="C451" s="220"/>
      <c r="D451" s="235"/>
      <c r="E451" s="34"/>
      <c r="F451" s="195"/>
      <c r="G451" s="192"/>
      <c r="H451" s="193"/>
      <c r="K451" s="187"/>
      <c r="L451" s="187"/>
      <c r="M451" s="187"/>
      <c r="N451" s="187"/>
    </row>
    <row r="452" spans="1:14" s="257" customFormat="1" ht="14.25">
      <c r="A452" s="270" t="s">
        <v>11</v>
      </c>
      <c r="B452" s="270"/>
      <c r="C452" s="220"/>
      <c r="D452" s="235"/>
      <c r="E452" s="34"/>
      <c r="F452" s="195"/>
      <c r="G452" s="192"/>
      <c r="H452" s="193"/>
      <c r="K452" s="187"/>
      <c r="L452" s="187"/>
      <c r="M452" s="187"/>
      <c r="N452" s="187"/>
    </row>
    <row r="453" spans="1:14" s="257" customFormat="1" ht="14.25">
      <c r="A453" s="270" t="s">
        <v>11</v>
      </c>
      <c r="B453" s="270"/>
      <c r="C453" s="220"/>
      <c r="D453" s="235"/>
      <c r="E453" s="34"/>
      <c r="F453" s="195"/>
      <c r="G453" s="192"/>
      <c r="H453" s="193"/>
      <c r="K453" s="187"/>
      <c r="L453" s="187"/>
      <c r="M453" s="187"/>
      <c r="N453" s="187"/>
    </row>
    <row r="454" spans="1:14" s="257" customFormat="1" ht="14.25">
      <c r="A454" s="270" t="s">
        <v>11</v>
      </c>
      <c r="B454" s="270"/>
      <c r="C454" s="220"/>
      <c r="D454" s="235"/>
      <c r="E454" s="34"/>
      <c r="F454" s="195"/>
      <c r="G454" s="192"/>
      <c r="H454" s="193"/>
      <c r="K454" s="187"/>
      <c r="L454" s="187"/>
      <c r="M454" s="187"/>
      <c r="N454" s="187"/>
    </row>
    <row r="455" spans="1:14" s="257" customFormat="1" ht="14.25">
      <c r="A455" s="270" t="s">
        <v>11</v>
      </c>
      <c r="B455" s="270"/>
      <c r="C455" s="220"/>
      <c r="D455" s="235"/>
      <c r="E455" s="34"/>
      <c r="F455" s="195"/>
      <c r="G455" s="192"/>
      <c r="H455" s="193"/>
      <c r="K455" s="187"/>
      <c r="L455" s="187"/>
      <c r="M455" s="187"/>
      <c r="N455" s="187"/>
    </row>
    <row r="456" spans="1:14" s="257" customFormat="1" ht="14.25">
      <c r="A456" s="270" t="s">
        <v>11</v>
      </c>
      <c r="B456" s="270"/>
      <c r="C456" s="220"/>
      <c r="D456" s="235"/>
      <c r="E456" s="34"/>
      <c r="F456" s="195"/>
      <c r="G456" s="192"/>
      <c r="H456" s="193"/>
      <c r="K456" s="187"/>
      <c r="L456" s="187"/>
      <c r="M456" s="187"/>
      <c r="N456" s="187"/>
    </row>
    <row r="457" spans="1:14" s="257" customFormat="1" ht="14.25">
      <c r="A457" s="270" t="s">
        <v>11</v>
      </c>
      <c r="B457" s="270"/>
      <c r="C457" s="220"/>
      <c r="D457" s="235"/>
      <c r="E457" s="34"/>
      <c r="F457" s="195"/>
      <c r="G457" s="192"/>
      <c r="H457" s="193"/>
      <c r="K457" s="187"/>
      <c r="L457" s="187"/>
      <c r="M457" s="187"/>
      <c r="N457" s="187"/>
    </row>
    <row r="458" spans="1:14" s="257" customFormat="1" ht="14.25">
      <c r="A458" s="270" t="s">
        <v>11</v>
      </c>
      <c r="B458" s="270"/>
      <c r="C458" s="220"/>
      <c r="D458" s="235"/>
      <c r="E458" s="34"/>
      <c r="F458" s="195"/>
      <c r="G458" s="192"/>
      <c r="H458" s="193"/>
      <c r="K458" s="187"/>
      <c r="L458" s="187"/>
      <c r="M458" s="187"/>
      <c r="N458" s="187"/>
    </row>
    <row r="459" spans="1:14" s="257" customFormat="1" ht="14.25">
      <c r="A459" s="270" t="s">
        <v>11</v>
      </c>
      <c r="B459" s="270"/>
      <c r="C459" s="220"/>
      <c r="D459" s="235"/>
      <c r="E459" s="34"/>
      <c r="F459" s="195"/>
      <c r="G459" s="192"/>
      <c r="H459" s="193"/>
      <c r="K459" s="187"/>
      <c r="L459" s="187"/>
      <c r="M459" s="187"/>
      <c r="N459" s="187"/>
    </row>
    <row r="460" spans="1:14" s="257" customFormat="1" ht="14.25">
      <c r="A460" s="270" t="s">
        <v>11</v>
      </c>
      <c r="B460" s="270"/>
      <c r="C460" s="220"/>
      <c r="D460" s="235"/>
      <c r="E460" s="34"/>
      <c r="F460" s="195"/>
      <c r="G460" s="192"/>
      <c r="H460" s="193"/>
      <c r="K460" s="187"/>
      <c r="L460" s="187"/>
      <c r="M460" s="187"/>
      <c r="N460" s="187"/>
    </row>
    <row r="461" spans="1:14" s="257" customFormat="1" ht="14.25">
      <c r="A461" s="270" t="s">
        <v>11</v>
      </c>
      <c r="B461" s="270"/>
      <c r="C461" s="220"/>
      <c r="D461" s="235"/>
      <c r="E461" s="34"/>
      <c r="F461" s="195"/>
      <c r="G461" s="192"/>
      <c r="H461" s="193"/>
      <c r="K461" s="187"/>
      <c r="L461" s="187"/>
      <c r="M461" s="187"/>
      <c r="N461" s="187"/>
    </row>
    <row r="462" spans="1:14" s="257" customFormat="1" ht="14.25">
      <c r="A462" s="270" t="s">
        <v>11</v>
      </c>
      <c r="B462" s="270"/>
      <c r="C462" s="220"/>
      <c r="D462" s="235"/>
      <c r="E462" s="34"/>
      <c r="F462" s="195"/>
      <c r="G462" s="192"/>
      <c r="H462" s="193"/>
      <c r="K462" s="187"/>
      <c r="L462" s="187"/>
      <c r="M462" s="187"/>
      <c r="N462" s="187"/>
    </row>
    <row r="463" spans="1:14" s="257" customFormat="1" ht="14.25">
      <c r="A463" s="270" t="s">
        <v>11</v>
      </c>
      <c r="B463" s="270"/>
      <c r="C463" s="220"/>
      <c r="D463" s="235"/>
      <c r="E463" s="34"/>
      <c r="F463" s="195"/>
      <c r="G463" s="192"/>
      <c r="H463" s="193"/>
      <c r="K463" s="187"/>
      <c r="L463" s="187"/>
      <c r="M463" s="187"/>
      <c r="N463" s="187"/>
    </row>
    <row r="464" spans="1:14" s="257" customFormat="1" ht="14.25">
      <c r="A464" s="270" t="s">
        <v>11</v>
      </c>
      <c r="B464" s="270"/>
      <c r="C464" s="220"/>
      <c r="D464" s="235"/>
      <c r="E464" s="34"/>
      <c r="F464" s="195"/>
      <c r="G464" s="192"/>
      <c r="H464" s="193"/>
      <c r="K464" s="187"/>
      <c r="L464" s="187"/>
      <c r="M464" s="187"/>
      <c r="N464" s="187"/>
    </row>
    <row r="465" spans="1:14" s="257" customFormat="1" ht="15.75" customHeight="1" thickBot="1">
      <c r="A465" s="270" t="s">
        <v>11</v>
      </c>
      <c r="B465" s="270"/>
      <c r="C465" s="274"/>
      <c r="D465" s="246" t="s">
        <v>160</v>
      </c>
      <c r="E465" s="279"/>
      <c r="F465" s="301"/>
      <c r="G465" s="200"/>
      <c r="H465" s="201">
        <f>SUM(H444:H464)</f>
        <v>0</v>
      </c>
      <c r="K465" s="187"/>
      <c r="L465" s="187"/>
      <c r="M465" s="187"/>
      <c r="N465" s="187"/>
    </row>
    <row r="466" spans="1:14" s="257" customFormat="1" thickTop="1">
      <c r="A466" s="270" t="s">
        <v>11</v>
      </c>
      <c r="B466" s="270"/>
      <c r="C466" s="260"/>
      <c r="D466" s="336"/>
      <c r="E466" s="336"/>
      <c r="F466" s="336"/>
      <c r="G466" s="202"/>
      <c r="H466" s="202"/>
      <c r="K466" s="187"/>
      <c r="L466" s="187"/>
      <c r="M466" s="187"/>
      <c r="N466" s="187"/>
    </row>
    <row r="467" spans="1:14" s="257" customFormat="1" ht="14.25">
      <c r="A467" s="270" t="s">
        <v>11</v>
      </c>
      <c r="B467" s="270"/>
      <c r="C467" s="220"/>
      <c r="D467" s="235"/>
      <c r="E467" s="34"/>
      <c r="F467" s="195"/>
      <c r="G467" s="192"/>
      <c r="H467" s="193"/>
      <c r="K467" s="187"/>
      <c r="L467" s="187"/>
      <c r="M467" s="187"/>
      <c r="N467" s="187"/>
    </row>
    <row r="468" spans="1:14" s="257" customFormat="1">
      <c r="A468" s="270" t="s">
        <v>11</v>
      </c>
      <c r="B468" s="270"/>
      <c r="C468" s="220"/>
      <c r="D468" s="286" t="s">
        <v>117</v>
      </c>
      <c r="E468" s="34"/>
      <c r="F468" s="195"/>
      <c r="G468" s="192"/>
      <c r="H468" s="193"/>
      <c r="K468" s="187"/>
      <c r="L468" s="187"/>
      <c r="M468" s="187"/>
      <c r="N468" s="187"/>
    </row>
    <row r="469" spans="1:14" s="257" customFormat="1" ht="14.25">
      <c r="A469" s="270" t="s">
        <v>11</v>
      </c>
      <c r="B469" s="270"/>
      <c r="C469" s="220"/>
      <c r="D469" s="235"/>
      <c r="E469" s="34"/>
      <c r="F469" s="195"/>
      <c r="G469" s="192"/>
      <c r="H469" s="193"/>
      <c r="K469" s="187"/>
      <c r="L469" s="187"/>
      <c r="M469" s="187"/>
      <c r="N469" s="187"/>
    </row>
    <row r="470" spans="1:14" s="257" customFormat="1">
      <c r="A470" s="270" t="s">
        <v>11</v>
      </c>
      <c r="B470" s="270"/>
      <c r="C470" s="220"/>
      <c r="D470" s="35" t="str">
        <f>D6</f>
        <v>LAROO PRIMARY SCHOOL</v>
      </c>
      <c r="E470" s="34"/>
      <c r="F470" s="195"/>
      <c r="G470" s="192"/>
      <c r="H470" s="193"/>
      <c r="K470" s="187"/>
      <c r="L470" s="187"/>
      <c r="M470" s="187"/>
      <c r="N470" s="187"/>
    </row>
    <row r="471" spans="1:14" s="257" customFormat="1" ht="14.25">
      <c r="A471" s="270" t="s">
        <v>11</v>
      </c>
      <c r="B471" s="270"/>
      <c r="C471" s="220"/>
      <c r="D471" s="235"/>
      <c r="E471" s="34"/>
      <c r="F471" s="195"/>
      <c r="G471" s="192"/>
      <c r="H471" s="193"/>
      <c r="K471" s="187"/>
      <c r="L471" s="187"/>
      <c r="M471" s="187"/>
      <c r="N471" s="187"/>
    </row>
    <row r="472" spans="1:14" s="257" customFormat="1" ht="14.25">
      <c r="A472" s="270" t="s">
        <v>11</v>
      </c>
      <c r="B472" s="270"/>
      <c r="C472" s="220">
        <v>1</v>
      </c>
      <c r="D472" s="235" t="s">
        <v>89</v>
      </c>
      <c r="E472" s="34"/>
      <c r="F472" s="195"/>
      <c r="G472" s="192"/>
      <c r="H472" s="193">
        <f>H122</f>
        <v>0</v>
      </c>
      <c r="K472" s="187"/>
      <c r="L472" s="187"/>
      <c r="M472" s="187"/>
      <c r="N472" s="187"/>
    </row>
    <row r="473" spans="1:14" s="257" customFormat="1" ht="14.25">
      <c r="A473" s="270" t="s">
        <v>11</v>
      </c>
      <c r="B473" s="270"/>
      <c r="C473" s="220"/>
      <c r="D473" s="235"/>
      <c r="E473" s="34"/>
      <c r="F473" s="195"/>
      <c r="G473" s="192"/>
      <c r="H473" s="193"/>
      <c r="K473" s="187"/>
      <c r="L473" s="187"/>
      <c r="M473" s="187"/>
      <c r="N473" s="187"/>
    </row>
    <row r="474" spans="1:14" s="257" customFormat="1" ht="14.25">
      <c r="A474" s="270" t="s">
        <v>11</v>
      </c>
      <c r="B474" s="270"/>
      <c r="C474" s="220">
        <v>2</v>
      </c>
      <c r="D474" s="235" t="s">
        <v>168</v>
      </c>
      <c r="E474" s="34"/>
      <c r="F474" s="195"/>
      <c r="G474" s="192"/>
      <c r="H474" s="193">
        <f>H159</f>
        <v>0</v>
      </c>
      <c r="K474" s="187"/>
      <c r="L474" s="187"/>
      <c r="M474" s="187"/>
      <c r="N474" s="187"/>
    </row>
    <row r="475" spans="1:14" s="257" customFormat="1" ht="14.25">
      <c r="A475" s="270" t="s">
        <v>11</v>
      </c>
      <c r="B475" s="270"/>
      <c r="C475" s="220"/>
      <c r="D475" s="235"/>
      <c r="E475" s="34"/>
      <c r="F475" s="195"/>
      <c r="G475" s="192"/>
      <c r="H475" s="193"/>
      <c r="K475" s="187"/>
      <c r="L475" s="187"/>
      <c r="M475" s="187"/>
      <c r="N475" s="187"/>
    </row>
    <row r="476" spans="1:14" s="257" customFormat="1" ht="14.25">
      <c r="A476" s="270" t="s">
        <v>11</v>
      </c>
      <c r="B476" s="270"/>
      <c r="C476" s="220">
        <v>3</v>
      </c>
      <c r="D476" s="235" t="s">
        <v>84</v>
      </c>
      <c r="E476" s="34"/>
      <c r="F476" s="195"/>
      <c r="G476" s="192"/>
      <c r="H476" s="193">
        <f>H202</f>
        <v>0</v>
      </c>
      <c r="K476" s="187"/>
      <c r="L476" s="187"/>
      <c r="M476" s="187"/>
      <c r="N476" s="187"/>
    </row>
    <row r="477" spans="1:14" s="257" customFormat="1" ht="14.25">
      <c r="A477" s="270" t="s">
        <v>11</v>
      </c>
      <c r="B477" s="270"/>
      <c r="C477" s="220"/>
      <c r="D477" s="235"/>
      <c r="E477" s="34"/>
      <c r="F477" s="195"/>
      <c r="G477" s="192"/>
      <c r="H477" s="193"/>
      <c r="K477" s="187"/>
      <c r="L477" s="187"/>
      <c r="M477" s="187"/>
      <c r="N477" s="187"/>
    </row>
    <row r="478" spans="1:14" s="257" customFormat="1" ht="14.25">
      <c r="A478" s="270" t="s">
        <v>11</v>
      </c>
      <c r="B478" s="270"/>
      <c r="C478" s="220">
        <v>4</v>
      </c>
      <c r="D478" s="235" t="s">
        <v>90</v>
      </c>
      <c r="E478" s="34"/>
      <c r="F478" s="195"/>
      <c r="G478" s="192"/>
      <c r="H478" s="193">
        <f>H246</f>
        <v>0</v>
      </c>
      <c r="K478" s="187"/>
      <c r="L478" s="187"/>
      <c r="M478" s="187"/>
      <c r="N478" s="187"/>
    </row>
    <row r="479" spans="1:14" s="257" customFormat="1" ht="14.25">
      <c r="A479" s="270" t="s">
        <v>11</v>
      </c>
      <c r="B479" s="270"/>
      <c r="C479" s="220"/>
      <c r="D479" s="235"/>
      <c r="E479" s="34"/>
      <c r="F479" s="195"/>
      <c r="G479" s="192"/>
      <c r="H479" s="193"/>
      <c r="K479" s="187"/>
      <c r="L479" s="187"/>
      <c r="M479" s="187"/>
      <c r="N479" s="187"/>
    </row>
    <row r="480" spans="1:14" s="257" customFormat="1" ht="14.25">
      <c r="A480" s="270" t="s">
        <v>11</v>
      </c>
      <c r="B480" s="270"/>
      <c r="C480" s="220">
        <v>5</v>
      </c>
      <c r="D480" s="235" t="s">
        <v>86</v>
      </c>
      <c r="E480" s="34"/>
      <c r="F480" s="195"/>
      <c r="G480" s="192"/>
      <c r="H480" s="193">
        <f>H290</f>
        <v>0</v>
      </c>
      <c r="K480" s="187"/>
      <c r="L480" s="187"/>
      <c r="M480" s="187"/>
      <c r="N480" s="187"/>
    </row>
    <row r="481" spans="1:14" s="257" customFormat="1" ht="14.25">
      <c r="A481" s="270" t="s">
        <v>11</v>
      </c>
      <c r="B481" s="270"/>
      <c r="C481" s="220"/>
      <c r="D481" s="235"/>
      <c r="E481" s="34"/>
      <c r="F481" s="195"/>
      <c r="G481" s="192"/>
      <c r="H481" s="193"/>
      <c r="K481" s="187"/>
      <c r="L481" s="187"/>
      <c r="M481" s="187"/>
      <c r="N481" s="187"/>
    </row>
    <row r="482" spans="1:14" s="257" customFormat="1" ht="14.25">
      <c r="A482" s="270" t="s">
        <v>11</v>
      </c>
      <c r="B482" s="270"/>
      <c r="C482" s="220">
        <v>6</v>
      </c>
      <c r="D482" s="235" t="s">
        <v>88</v>
      </c>
      <c r="E482" s="34"/>
      <c r="F482" s="195"/>
      <c r="G482" s="192"/>
      <c r="H482" s="193">
        <f>H337</f>
        <v>0</v>
      </c>
      <c r="K482" s="187"/>
      <c r="L482" s="187"/>
      <c r="M482" s="187"/>
      <c r="N482" s="187"/>
    </row>
    <row r="483" spans="1:14" s="257" customFormat="1" ht="14.25">
      <c r="A483" s="270" t="s">
        <v>11</v>
      </c>
      <c r="B483" s="270"/>
      <c r="C483" s="220"/>
      <c r="D483" s="235"/>
      <c r="E483" s="34"/>
      <c r="F483" s="195"/>
      <c r="G483" s="192"/>
      <c r="H483" s="193"/>
      <c r="K483" s="187"/>
      <c r="L483" s="187"/>
      <c r="M483" s="187"/>
      <c r="N483" s="187"/>
    </row>
    <row r="484" spans="1:14" s="257" customFormat="1" ht="14.25">
      <c r="A484" s="270" t="s">
        <v>11</v>
      </c>
      <c r="B484" s="270"/>
      <c r="C484" s="220">
        <v>7</v>
      </c>
      <c r="D484" s="235" t="s">
        <v>98</v>
      </c>
      <c r="E484" s="34"/>
      <c r="F484" s="195"/>
      <c r="G484" s="192"/>
      <c r="H484" s="193">
        <f>H372</f>
        <v>0</v>
      </c>
      <c r="K484" s="187"/>
      <c r="L484" s="187"/>
      <c r="M484" s="187"/>
      <c r="N484" s="187"/>
    </row>
    <row r="485" spans="1:14" s="257" customFormat="1" ht="14.25">
      <c r="A485" s="270" t="s">
        <v>11</v>
      </c>
      <c r="B485" s="270"/>
      <c r="C485" s="220"/>
      <c r="D485" s="235"/>
      <c r="E485" s="34"/>
      <c r="F485" s="195"/>
      <c r="G485" s="192"/>
      <c r="H485" s="193"/>
      <c r="K485" s="187"/>
      <c r="L485" s="187"/>
      <c r="M485" s="187"/>
      <c r="N485" s="187"/>
    </row>
    <row r="486" spans="1:14" s="257" customFormat="1" ht="14.25">
      <c r="A486" s="270" t="s">
        <v>11</v>
      </c>
      <c r="B486" s="270"/>
      <c r="C486" s="220">
        <v>8</v>
      </c>
      <c r="D486" s="235" t="s">
        <v>120</v>
      </c>
      <c r="E486" s="34"/>
      <c r="F486" s="195"/>
      <c r="G486" s="192"/>
      <c r="H486" s="193">
        <f>H394</f>
        <v>0</v>
      </c>
      <c r="K486" s="187"/>
      <c r="L486" s="187"/>
      <c r="M486" s="187"/>
      <c r="N486" s="187"/>
    </row>
    <row r="487" spans="1:14" s="257" customFormat="1" ht="14.25">
      <c r="A487" s="270" t="s">
        <v>11</v>
      </c>
      <c r="B487" s="270"/>
      <c r="C487" s="220"/>
      <c r="D487" s="235"/>
      <c r="E487" s="34"/>
      <c r="F487" s="195"/>
      <c r="G487" s="192"/>
      <c r="H487" s="193"/>
      <c r="K487" s="187"/>
      <c r="L487" s="187"/>
      <c r="M487" s="187"/>
      <c r="N487" s="187"/>
    </row>
    <row r="488" spans="1:14" s="257" customFormat="1" ht="14.25">
      <c r="A488" s="270" t="s">
        <v>11</v>
      </c>
      <c r="B488" s="270"/>
      <c r="C488" s="220">
        <v>9</v>
      </c>
      <c r="D488" s="235" t="s">
        <v>97</v>
      </c>
      <c r="E488" s="34"/>
      <c r="F488" s="195"/>
      <c r="G488" s="192"/>
      <c r="H488" s="193">
        <f>H465</f>
        <v>0</v>
      </c>
      <c r="K488" s="187"/>
      <c r="L488" s="187"/>
      <c r="M488" s="187"/>
      <c r="N488" s="187"/>
    </row>
    <row r="489" spans="1:14" s="257" customFormat="1" ht="14.25">
      <c r="A489" s="270" t="s">
        <v>11</v>
      </c>
      <c r="B489" s="270"/>
      <c r="C489" s="220"/>
      <c r="D489" s="235"/>
      <c r="E489" s="34"/>
      <c r="F489" s="195"/>
      <c r="G489" s="192"/>
      <c r="H489" s="193"/>
      <c r="K489" s="187"/>
      <c r="L489" s="187"/>
      <c r="M489" s="187"/>
      <c r="N489" s="187"/>
    </row>
    <row r="490" spans="1:14" s="257" customFormat="1" ht="14.25">
      <c r="A490" s="270" t="s">
        <v>11</v>
      </c>
      <c r="B490" s="270"/>
      <c r="C490" s="220"/>
      <c r="D490" s="235"/>
      <c r="E490" s="34"/>
      <c r="F490" s="195"/>
      <c r="G490" s="192"/>
      <c r="H490" s="193"/>
      <c r="K490" s="187"/>
      <c r="L490" s="187"/>
      <c r="M490" s="187"/>
      <c r="N490" s="187"/>
    </row>
    <row r="491" spans="1:14" s="257" customFormat="1" ht="14.25">
      <c r="A491" s="270" t="s">
        <v>11</v>
      </c>
      <c r="B491" s="270"/>
      <c r="C491" s="220"/>
      <c r="D491" s="235"/>
      <c r="E491" s="34"/>
      <c r="F491" s="195"/>
      <c r="G491" s="192"/>
      <c r="H491" s="193"/>
      <c r="K491" s="187"/>
      <c r="L491" s="187"/>
      <c r="M491" s="187"/>
      <c r="N491" s="187"/>
    </row>
    <row r="492" spans="1:14" s="257" customFormat="1" ht="14.25">
      <c r="A492" s="270" t="s">
        <v>11</v>
      </c>
      <c r="B492" s="270"/>
      <c r="C492" s="220"/>
      <c r="D492" s="235"/>
      <c r="E492" s="34"/>
      <c r="F492" s="195"/>
      <c r="G492" s="192"/>
      <c r="H492" s="193"/>
      <c r="K492" s="187"/>
      <c r="L492" s="187"/>
      <c r="M492" s="187"/>
      <c r="N492" s="187"/>
    </row>
    <row r="493" spans="1:14" s="257" customFormat="1" ht="14.25">
      <c r="A493" s="270" t="s">
        <v>11</v>
      </c>
      <c r="B493" s="270"/>
      <c r="C493" s="220"/>
      <c r="D493" s="235"/>
      <c r="E493" s="34"/>
      <c r="F493" s="195"/>
      <c r="G493" s="192"/>
      <c r="H493" s="193"/>
      <c r="K493" s="187"/>
      <c r="L493" s="187"/>
      <c r="M493" s="187"/>
      <c r="N493" s="187"/>
    </row>
    <row r="494" spans="1:14" s="257" customFormat="1" ht="14.25">
      <c r="A494" s="270" t="s">
        <v>11</v>
      </c>
      <c r="B494" s="270"/>
      <c r="C494" s="220"/>
      <c r="D494" s="235"/>
      <c r="E494" s="34"/>
      <c r="F494" s="195"/>
      <c r="G494" s="192"/>
      <c r="H494" s="193"/>
      <c r="K494" s="187"/>
      <c r="L494" s="187"/>
      <c r="M494" s="187"/>
      <c r="N494" s="187"/>
    </row>
    <row r="495" spans="1:14" s="257" customFormat="1" ht="14.25">
      <c r="A495" s="270" t="s">
        <v>11</v>
      </c>
      <c r="B495" s="270"/>
      <c r="C495" s="220"/>
      <c r="D495" s="235"/>
      <c r="E495" s="34"/>
      <c r="F495" s="195"/>
      <c r="G495" s="192"/>
      <c r="H495" s="193"/>
      <c r="K495" s="187"/>
      <c r="L495" s="187"/>
      <c r="M495" s="187"/>
      <c r="N495" s="187"/>
    </row>
    <row r="496" spans="1:14" s="257" customFormat="1" ht="14.25">
      <c r="A496" s="270" t="s">
        <v>11</v>
      </c>
      <c r="B496" s="270"/>
      <c r="C496" s="220"/>
      <c r="D496" s="235"/>
      <c r="E496" s="34"/>
      <c r="F496" s="195"/>
      <c r="G496" s="192"/>
      <c r="H496" s="193"/>
      <c r="K496" s="187"/>
      <c r="L496" s="187"/>
      <c r="M496" s="187"/>
      <c r="N496" s="187"/>
    </row>
    <row r="497" spans="1:14" s="257" customFormat="1" ht="14.25">
      <c r="A497" s="270" t="s">
        <v>11</v>
      </c>
      <c r="B497" s="270"/>
      <c r="C497" s="220"/>
      <c r="D497" s="235"/>
      <c r="E497" s="34"/>
      <c r="F497" s="195"/>
      <c r="G497" s="192"/>
      <c r="H497" s="193"/>
      <c r="K497" s="187"/>
      <c r="L497" s="187"/>
      <c r="M497" s="187"/>
      <c r="N497" s="187"/>
    </row>
    <row r="498" spans="1:14" s="257" customFormat="1" ht="14.25">
      <c r="A498" s="270" t="s">
        <v>11</v>
      </c>
      <c r="B498" s="270"/>
      <c r="C498" s="220"/>
      <c r="D498" s="235"/>
      <c r="E498" s="34"/>
      <c r="F498" s="195"/>
      <c r="G498" s="192"/>
      <c r="H498" s="193"/>
      <c r="K498" s="187"/>
      <c r="L498" s="187"/>
      <c r="M498" s="187"/>
      <c r="N498" s="187"/>
    </row>
    <row r="499" spans="1:14" s="257" customFormat="1" ht="14.25">
      <c r="A499" s="270" t="s">
        <v>11</v>
      </c>
      <c r="B499" s="270"/>
      <c r="C499" s="220"/>
      <c r="D499" s="235"/>
      <c r="E499" s="34"/>
      <c r="F499" s="195"/>
      <c r="G499" s="192"/>
      <c r="H499" s="193"/>
      <c r="K499" s="187"/>
      <c r="L499" s="187"/>
      <c r="M499" s="187"/>
      <c r="N499" s="187"/>
    </row>
    <row r="500" spans="1:14" s="257" customFormat="1" ht="14.25">
      <c r="A500" s="270" t="s">
        <v>11</v>
      </c>
      <c r="B500" s="270"/>
      <c r="C500" s="220"/>
      <c r="D500" s="235"/>
      <c r="E500" s="34"/>
      <c r="F500" s="195"/>
      <c r="G500" s="192"/>
      <c r="H500" s="193"/>
      <c r="K500" s="187"/>
      <c r="L500" s="187"/>
      <c r="M500" s="187"/>
      <c r="N500" s="187"/>
    </row>
    <row r="501" spans="1:14" s="257" customFormat="1" ht="14.25">
      <c r="A501" s="270" t="s">
        <v>11</v>
      </c>
      <c r="B501" s="270"/>
      <c r="C501" s="220"/>
      <c r="D501" s="235"/>
      <c r="E501" s="34"/>
      <c r="F501" s="195"/>
      <c r="G501" s="192"/>
      <c r="H501" s="193"/>
      <c r="K501" s="187"/>
      <c r="L501" s="187"/>
      <c r="M501" s="187"/>
      <c r="N501" s="187"/>
    </row>
    <row r="502" spans="1:14" s="257" customFormat="1" ht="14.25">
      <c r="A502" s="270" t="s">
        <v>11</v>
      </c>
      <c r="B502" s="270"/>
      <c r="C502" s="220"/>
      <c r="D502" s="235"/>
      <c r="E502" s="34"/>
      <c r="F502" s="195"/>
      <c r="G502" s="192"/>
      <c r="H502" s="193"/>
      <c r="K502" s="187"/>
      <c r="L502" s="187"/>
      <c r="M502" s="187"/>
      <c r="N502" s="187"/>
    </row>
    <row r="503" spans="1:14" s="257" customFormat="1" ht="14.25">
      <c r="A503" s="270" t="s">
        <v>11</v>
      </c>
      <c r="B503" s="270"/>
      <c r="C503" s="220"/>
      <c r="D503" s="235"/>
      <c r="E503" s="34"/>
      <c r="F503" s="195"/>
      <c r="G503" s="192"/>
      <c r="H503" s="193"/>
      <c r="K503" s="187"/>
      <c r="L503" s="187"/>
      <c r="M503" s="187"/>
      <c r="N503" s="187"/>
    </row>
    <row r="504" spans="1:14" s="257" customFormat="1" ht="14.25">
      <c r="A504" s="270" t="s">
        <v>11</v>
      </c>
      <c r="B504" s="270"/>
      <c r="C504" s="220"/>
      <c r="D504" s="235"/>
      <c r="E504" s="34"/>
      <c r="F504" s="195"/>
      <c r="G504" s="192"/>
      <c r="H504" s="193"/>
      <c r="K504" s="187"/>
      <c r="L504" s="187"/>
      <c r="M504" s="187"/>
      <c r="N504" s="187"/>
    </row>
    <row r="505" spans="1:14" s="257" customFormat="1" ht="14.25">
      <c r="A505" s="270" t="s">
        <v>11</v>
      </c>
      <c r="B505" s="270"/>
      <c r="C505" s="220"/>
      <c r="D505" s="235"/>
      <c r="E505" s="34"/>
      <c r="F505" s="195"/>
      <c r="G505" s="192"/>
      <c r="H505" s="193"/>
      <c r="K505" s="187"/>
      <c r="L505" s="187"/>
      <c r="M505" s="187"/>
      <c r="N505" s="187"/>
    </row>
    <row r="506" spans="1:14" s="257" customFormat="1" ht="14.25">
      <c r="A506" s="270" t="s">
        <v>11</v>
      </c>
      <c r="B506" s="270"/>
      <c r="C506" s="220"/>
      <c r="D506" s="235"/>
      <c r="E506" s="34"/>
      <c r="F506" s="195"/>
      <c r="G506" s="192"/>
      <c r="H506" s="193"/>
      <c r="K506" s="187"/>
      <c r="L506" s="187"/>
      <c r="M506" s="187"/>
      <c r="N506" s="187"/>
    </row>
    <row r="507" spans="1:14" s="257" customFormat="1" ht="14.25">
      <c r="A507" s="270" t="s">
        <v>11</v>
      </c>
      <c r="B507" s="270"/>
      <c r="C507" s="220"/>
      <c r="D507" s="235"/>
      <c r="E507" s="34"/>
      <c r="F507" s="195"/>
      <c r="G507" s="192"/>
      <c r="H507" s="193"/>
      <c r="K507" s="187"/>
      <c r="L507" s="187"/>
      <c r="M507" s="187"/>
      <c r="N507" s="187"/>
    </row>
    <row r="508" spans="1:14" s="257" customFormat="1" ht="14.25">
      <c r="A508" s="270" t="s">
        <v>11</v>
      </c>
      <c r="B508" s="270"/>
      <c r="C508" s="220"/>
      <c r="D508" s="235"/>
      <c r="E508" s="34"/>
      <c r="F508" s="195"/>
      <c r="G508" s="192"/>
      <c r="H508" s="193"/>
      <c r="K508" s="187"/>
      <c r="L508" s="187"/>
      <c r="M508" s="187"/>
      <c r="N508" s="187"/>
    </row>
    <row r="509" spans="1:14" s="257" customFormat="1" ht="14.25">
      <c r="A509" s="270" t="s">
        <v>11</v>
      </c>
      <c r="B509" s="270"/>
      <c r="C509" s="220"/>
      <c r="D509" s="235"/>
      <c r="E509" s="34"/>
      <c r="F509" s="195"/>
      <c r="G509" s="192"/>
      <c r="H509" s="193"/>
      <c r="K509" s="187"/>
      <c r="L509" s="187"/>
      <c r="M509" s="187"/>
      <c r="N509" s="187"/>
    </row>
    <row r="510" spans="1:14" s="257" customFormat="1" ht="14.25">
      <c r="A510" s="270" t="s">
        <v>11</v>
      </c>
      <c r="B510" s="270"/>
      <c r="C510" s="220"/>
      <c r="D510" s="235"/>
      <c r="E510" s="34"/>
      <c r="F510" s="195"/>
      <c r="G510" s="192"/>
      <c r="H510" s="193"/>
      <c r="K510" s="187"/>
      <c r="L510" s="187"/>
      <c r="M510" s="187"/>
      <c r="N510" s="187"/>
    </row>
    <row r="511" spans="1:14" s="257" customFormat="1" ht="14.25">
      <c r="A511" s="270" t="s">
        <v>11</v>
      </c>
      <c r="B511" s="270"/>
      <c r="C511" s="220"/>
      <c r="D511" s="235"/>
      <c r="E511" s="34"/>
      <c r="F511" s="195"/>
      <c r="G511" s="192"/>
      <c r="H511" s="193"/>
      <c r="K511" s="187"/>
      <c r="L511" s="187"/>
      <c r="M511" s="187"/>
      <c r="N511" s="187"/>
    </row>
    <row r="512" spans="1:14" s="257" customFormat="1" ht="14.25">
      <c r="A512" s="270" t="s">
        <v>11</v>
      </c>
      <c r="B512" s="270"/>
      <c r="C512" s="220"/>
      <c r="D512" s="235"/>
      <c r="E512" s="34"/>
      <c r="F512" s="195"/>
      <c r="G512" s="192"/>
      <c r="H512" s="193"/>
      <c r="K512" s="187"/>
      <c r="L512" s="187"/>
      <c r="M512" s="187"/>
      <c r="N512" s="187"/>
    </row>
    <row r="513" spans="1:14" s="257" customFormat="1" ht="15.75" thickBot="1">
      <c r="A513" s="270" t="s">
        <v>11</v>
      </c>
      <c r="B513" s="270"/>
      <c r="C513" s="287"/>
      <c r="D513" s="288" t="s">
        <v>5</v>
      </c>
      <c r="E513" s="216"/>
      <c r="F513" s="232"/>
      <c r="G513" s="217"/>
      <c r="H513" s="201">
        <f>SUM(H468:H512)</f>
        <v>0</v>
      </c>
      <c r="K513" s="187"/>
      <c r="L513" s="187"/>
      <c r="M513" s="187"/>
      <c r="N513" s="187"/>
    </row>
    <row r="514" spans="1:14" s="257" customFormat="1" thickTop="1">
      <c r="A514" s="270" t="s">
        <v>11</v>
      </c>
      <c r="B514" s="270"/>
      <c r="C514" s="260"/>
      <c r="D514" s="289"/>
      <c r="E514" s="187"/>
      <c r="F514" s="229"/>
      <c r="G514" s="202"/>
      <c r="H514" s="202"/>
      <c r="K514" s="187"/>
      <c r="L514" s="187"/>
      <c r="M514" s="187"/>
      <c r="N514" s="187"/>
    </row>
    <row r="515" spans="1:14" s="257" customFormat="1" ht="14.25">
      <c r="A515" s="270"/>
      <c r="B515" s="270"/>
      <c r="C515" s="260"/>
      <c r="D515" s="261"/>
      <c r="E515" s="187"/>
      <c r="F515" s="229"/>
      <c r="K515" s="187"/>
      <c r="L515" s="187"/>
      <c r="M515" s="187"/>
      <c r="N515" s="187"/>
    </row>
  </sheetData>
  <protectedRanges>
    <protectedRange sqref="G2:H3" name="Range1_2_1_1_2_1"/>
  </protectedRanges>
  <autoFilter ref="A2:L514" xr:uid="{9A794A16-D118-4307-9B5D-B050F7697A67}"/>
  <mergeCells count="10">
    <mergeCell ref="D291:F291"/>
    <mergeCell ref="D338:F338"/>
    <mergeCell ref="D373:F373"/>
    <mergeCell ref="D466:F466"/>
    <mergeCell ref="D42:F42"/>
    <mergeCell ref="D82:F82"/>
    <mergeCell ref="D123:F123"/>
    <mergeCell ref="D160:F160"/>
    <mergeCell ref="D203:F203"/>
    <mergeCell ref="D247:F247"/>
  </mergeCells>
  <pageMargins left="0.7" right="0.7" top="0.75" bottom="0.75" header="0.3" footer="0.3"/>
  <pageSetup scale="90" orientation="portrait" r:id="rId1"/>
  <headerFooter differentFirst="1">
    <oddHeader>&amp;C&amp;A</oddHeader>
    <oddFooter>&amp;CPage &amp;P</oddFooter>
  </headerFooter>
  <rowBreaks count="12" manualBreakCount="12">
    <brk id="42" min="1" max="8" man="1"/>
    <brk id="82" min="1" max="8" man="1"/>
    <brk id="123" min="1" max="8" man="1"/>
    <brk id="160" min="1" max="8" man="1"/>
    <brk id="203" min="1" max="8" man="1"/>
    <brk id="247" min="1" max="8" man="1"/>
    <brk id="291" min="1" max="8" man="1"/>
    <brk id="338" min="1" max="8" man="1"/>
    <brk id="373" min="1" max="8" man="1"/>
    <brk id="395" min="1" max="8" man="1"/>
    <brk id="430" min="1" max="8" man="1"/>
    <brk id="466" min="1"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A8C7-7380-4DA3-907D-8D99D9985F52}">
  <sheetPr>
    <tabColor rgb="FF663300"/>
  </sheetPr>
  <dimension ref="A21:B563"/>
  <sheetViews>
    <sheetView view="pageBreakPreview" zoomScale="90" zoomScaleNormal="100" zoomScaleSheetLayoutView="90" workbookViewId="0">
      <selection activeCell="F9" sqref="F9:P9"/>
    </sheetView>
  </sheetViews>
  <sheetFormatPr defaultColWidth="8.85546875" defaultRowHeight="14.25"/>
  <cols>
    <col min="1" max="1" width="25.5703125" style="2" customWidth="1"/>
    <col min="2" max="2" width="73.140625" style="1" customWidth="1"/>
    <col min="3" max="3" width="10.140625" style="2" customWidth="1"/>
    <col min="4" max="16384" width="8.85546875" style="2"/>
  </cols>
  <sheetData>
    <row r="21" spans="1:2" ht="18">
      <c r="A21" s="335" t="s">
        <v>198</v>
      </c>
      <c r="B21" s="335"/>
    </row>
    <row r="24" spans="1:2" s="4" customFormat="1" ht="29.25" customHeight="1">
      <c r="A24" s="334" t="s">
        <v>195</v>
      </c>
      <c r="B24" s="334"/>
    </row>
    <row r="49" spans="2:2" ht="15">
      <c r="B49" s="5"/>
    </row>
    <row r="98" spans="2:2" s="4" customFormat="1" ht="20.25">
      <c r="B98" s="3"/>
    </row>
    <row r="101" spans="2:2" ht="15">
      <c r="B101" s="5"/>
    </row>
    <row r="150" spans="2:2" s="4" customFormat="1" ht="20.25">
      <c r="B150" s="3"/>
    </row>
    <row r="202" spans="2:2" s="4" customFormat="1" ht="20.25">
      <c r="B202" s="3"/>
    </row>
    <row r="205" spans="2:2" ht="15">
      <c r="B205" s="5"/>
    </row>
    <row r="254" spans="2:2" s="4" customFormat="1" ht="20.25">
      <c r="B254" s="3"/>
    </row>
    <row r="256" spans="2:2" s="4" customFormat="1" ht="20.25">
      <c r="B256" s="3"/>
    </row>
    <row r="304" spans="2:2" s="4" customFormat="1" ht="20.25">
      <c r="B304" s="3"/>
    </row>
    <row r="306" spans="2:2" s="4" customFormat="1" ht="20.25">
      <c r="B306" s="3"/>
    </row>
    <row r="353" spans="2:2" s="4" customFormat="1" ht="20.25">
      <c r="B353" s="3"/>
    </row>
    <row r="358" spans="2:2" s="4" customFormat="1" ht="20.25">
      <c r="B358" s="3"/>
    </row>
    <row r="402" spans="2:2" s="4" customFormat="1" ht="20.25">
      <c r="B402" s="3"/>
    </row>
    <row r="410" spans="2:2" s="4" customFormat="1" ht="20.25">
      <c r="B410" s="3"/>
    </row>
    <row r="459" spans="2:2" s="4" customFormat="1" ht="20.25">
      <c r="B459" s="3"/>
    </row>
    <row r="511" spans="2:2" s="4" customFormat="1" ht="20.25">
      <c r="B511" s="3"/>
    </row>
    <row r="563" spans="2:2" s="4" customFormat="1" ht="20.25">
      <c r="B563" s="3"/>
    </row>
  </sheetData>
  <mergeCells count="2">
    <mergeCell ref="A21:B21"/>
    <mergeCell ref="A24:B24"/>
  </mergeCells>
  <pageMargins left="0.7" right="0.7" top="0.75" bottom="0.75" header="0.3" footer="0.3"/>
  <pageSetup scale="90" firstPageNumber="44" orientation="portrait" r:id="rId1"/>
  <headerFooter differentFirst="1">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84AB6-B454-45D6-9BB2-78B4FB7E2DB1}">
  <dimension ref="A1:U515"/>
  <sheetViews>
    <sheetView view="pageBreakPreview" zoomScale="90" zoomScaleNormal="100" zoomScaleSheetLayoutView="90" workbookViewId="0">
      <pane xSplit="2" ySplit="2" topLeftCell="C333" activePane="bottomRight" state="frozen"/>
      <selection activeCell="F9" sqref="F9:P9"/>
      <selection pane="topRight" activeCell="F9" sqref="F9:P9"/>
      <selection pane="bottomLeft" activeCell="F9" sqref="F9:P9"/>
      <selection pane="bottomRight" activeCell="H347" sqref="H347"/>
    </sheetView>
  </sheetViews>
  <sheetFormatPr defaultRowHeight="15"/>
  <cols>
    <col min="1" max="1" width="4.7109375" style="187" customWidth="1"/>
    <col min="2" max="2" width="1.42578125" style="187" customWidth="1"/>
    <col min="3" max="3" width="6.28515625" style="260" customWidth="1"/>
    <col min="4" max="4" width="45.7109375" style="261" customWidth="1"/>
    <col min="5" max="5" width="7.140625" style="187" customWidth="1"/>
    <col min="6" max="6" width="8.7109375" style="229" customWidth="1"/>
    <col min="7" max="7" width="14.5703125" style="257" customWidth="1"/>
    <col min="8" max="8" width="15.28515625" style="257" customWidth="1"/>
    <col min="9" max="9" width="1.28515625" style="257" customWidth="1"/>
    <col min="10" max="10" width="13.140625" style="257" customWidth="1"/>
    <col min="11" max="11" width="10.140625" style="187" bestFit="1" customWidth="1"/>
    <col min="12" max="14" width="9.140625" style="187"/>
    <col min="15" max="21" width="9.140625" style="37"/>
    <col min="22" max="257" width="9.140625" style="32"/>
    <col min="258" max="258" width="5" style="32" customWidth="1"/>
    <col min="259" max="259" width="40.85546875" style="32" customWidth="1"/>
    <col min="260" max="260" width="6.28515625" style="32" customWidth="1"/>
    <col min="261" max="261" width="8.7109375" style="32" customWidth="1"/>
    <col min="262" max="262" width="13.28515625" style="32" customWidth="1"/>
    <col min="263" max="263" width="16" style="32" customWidth="1"/>
    <col min="264" max="264" width="14.85546875" style="32" customWidth="1"/>
    <col min="265" max="513" width="9.140625" style="32"/>
    <col min="514" max="514" width="5" style="32" customWidth="1"/>
    <col min="515" max="515" width="40.85546875" style="32" customWidth="1"/>
    <col min="516" max="516" width="6.28515625" style="32" customWidth="1"/>
    <col min="517" max="517" width="8.7109375" style="32" customWidth="1"/>
    <col min="518" max="518" width="13.28515625" style="32" customWidth="1"/>
    <col min="519" max="519" width="16" style="32" customWidth="1"/>
    <col min="520" max="520" width="14.85546875" style="32" customWidth="1"/>
    <col min="521" max="769" width="9.140625" style="32"/>
    <col min="770" max="770" width="5" style="32" customWidth="1"/>
    <col min="771" max="771" width="40.85546875" style="32" customWidth="1"/>
    <col min="772" max="772" width="6.28515625" style="32" customWidth="1"/>
    <col min="773" max="773" width="8.7109375" style="32" customWidth="1"/>
    <col min="774" max="774" width="13.28515625" style="32" customWidth="1"/>
    <col min="775" max="775" width="16" style="32" customWidth="1"/>
    <col min="776" max="776" width="14.85546875" style="32" customWidth="1"/>
    <col min="777" max="1025" width="9.140625" style="32"/>
    <col min="1026" max="1026" width="5" style="32" customWidth="1"/>
    <col min="1027" max="1027" width="40.85546875" style="32" customWidth="1"/>
    <col min="1028" max="1028" width="6.28515625" style="32" customWidth="1"/>
    <col min="1029" max="1029" width="8.7109375" style="32" customWidth="1"/>
    <col min="1030" max="1030" width="13.28515625" style="32" customWidth="1"/>
    <col min="1031" max="1031" width="16" style="32" customWidth="1"/>
    <col min="1032" max="1032" width="14.85546875" style="32" customWidth="1"/>
    <col min="1033" max="1281" width="9.140625" style="32"/>
    <col min="1282" max="1282" width="5" style="32" customWidth="1"/>
    <col min="1283" max="1283" width="40.85546875" style="32" customWidth="1"/>
    <col min="1284" max="1284" width="6.28515625" style="32" customWidth="1"/>
    <col min="1285" max="1285" width="8.7109375" style="32" customWidth="1"/>
    <col min="1286" max="1286" width="13.28515625" style="32" customWidth="1"/>
    <col min="1287" max="1287" width="16" style="32" customWidth="1"/>
    <col min="1288" max="1288" width="14.85546875" style="32" customWidth="1"/>
    <col min="1289" max="1537" width="9.140625" style="32"/>
    <col min="1538" max="1538" width="5" style="32" customWidth="1"/>
    <col min="1539" max="1539" width="40.85546875" style="32" customWidth="1"/>
    <col min="1540" max="1540" width="6.28515625" style="32" customWidth="1"/>
    <col min="1541" max="1541" width="8.7109375" style="32" customWidth="1"/>
    <col min="1542" max="1542" width="13.28515625" style="32" customWidth="1"/>
    <col min="1543" max="1543" width="16" style="32" customWidth="1"/>
    <col min="1544" max="1544" width="14.85546875" style="32" customWidth="1"/>
    <col min="1545" max="1793" width="9.140625" style="32"/>
    <col min="1794" max="1794" width="5" style="32" customWidth="1"/>
    <col min="1795" max="1795" width="40.85546875" style="32" customWidth="1"/>
    <col min="1796" max="1796" width="6.28515625" style="32" customWidth="1"/>
    <col min="1797" max="1797" width="8.7109375" style="32" customWidth="1"/>
    <col min="1798" max="1798" width="13.28515625" style="32" customWidth="1"/>
    <col min="1799" max="1799" width="16" style="32" customWidth="1"/>
    <col min="1800" max="1800" width="14.85546875" style="32" customWidth="1"/>
    <col min="1801" max="2049" width="9.140625" style="32"/>
    <col min="2050" max="2050" width="5" style="32" customWidth="1"/>
    <col min="2051" max="2051" width="40.85546875" style="32" customWidth="1"/>
    <col min="2052" max="2052" width="6.28515625" style="32" customWidth="1"/>
    <col min="2053" max="2053" width="8.7109375" style="32" customWidth="1"/>
    <col min="2054" max="2054" width="13.28515625" style="32" customWidth="1"/>
    <col min="2055" max="2055" width="16" style="32" customWidth="1"/>
    <col min="2056" max="2056" width="14.85546875" style="32" customWidth="1"/>
    <col min="2057" max="2305" width="9.140625" style="32"/>
    <col min="2306" max="2306" width="5" style="32" customWidth="1"/>
    <col min="2307" max="2307" width="40.85546875" style="32" customWidth="1"/>
    <col min="2308" max="2308" width="6.28515625" style="32" customWidth="1"/>
    <col min="2309" max="2309" width="8.7109375" style="32" customWidth="1"/>
    <col min="2310" max="2310" width="13.28515625" style="32" customWidth="1"/>
    <col min="2311" max="2311" width="16" style="32" customWidth="1"/>
    <col min="2312" max="2312" width="14.85546875" style="32" customWidth="1"/>
    <col min="2313" max="2561" width="9.140625" style="32"/>
    <col min="2562" max="2562" width="5" style="32" customWidth="1"/>
    <col min="2563" max="2563" width="40.85546875" style="32" customWidth="1"/>
    <col min="2564" max="2564" width="6.28515625" style="32" customWidth="1"/>
    <col min="2565" max="2565" width="8.7109375" style="32" customWidth="1"/>
    <col min="2566" max="2566" width="13.28515625" style="32" customWidth="1"/>
    <col min="2567" max="2567" width="16" style="32" customWidth="1"/>
    <col min="2568" max="2568" width="14.85546875" style="32" customWidth="1"/>
    <col min="2569" max="2817" width="9.140625" style="32"/>
    <col min="2818" max="2818" width="5" style="32" customWidth="1"/>
    <col min="2819" max="2819" width="40.85546875" style="32" customWidth="1"/>
    <col min="2820" max="2820" width="6.28515625" style="32" customWidth="1"/>
    <col min="2821" max="2821" width="8.7109375" style="32" customWidth="1"/>
    <col min="2822" max="2822" width="13.28515625" style="32" customWidth="1"/>
    <col min="2823" max="2823" width="16" style="32" customWidth="1"/>
    <col min="2824" max="2824" width="14.85546875" style="32" customWidth="1"/>
    <col min="2825" max="3073" width="9.140625" style="32"/>
    <col min="3074" max="3074" width="5" style="32" customWidth="1"/>
    <col min="3075" max="3075" width="40.85546875" style="32" customWidth="1"/>
    <col min="3076" max="3076" width="6.28515625" style="32" customWidth="1"/>
    <col min="3077" max="3077" width="8.7109375" style="32" customWidth="1"/>
    <col min="3078" max="3078" width="13.28515625" style="32" customWidth="1"/>
    <col min="3079" max="3079" width="16" style="32" customWidth="1"/>
    <col min="3080" max="3080" width="14.85546875" style="32" customWidth="1"/>
    <col min="3081" max="3329" width="9.140625" style="32"/>
    <col min="3330" max="3330" width="5" style="32" customWidth="1"/>
    <col min="3331" max="3331" width="40.85546875" style="32" customWidth="1"/>
    <col min="3332" max="3332" width="6.28515625" style="32" customWidth="1"/>
    <col min="3333" max="3333" width="8.7109375" style="32" customWidth="1"/>
    <col min="3334" max="3334" width="13.28515625" style="32" customWidth="1"/>
    <col min="3335" max="3335" width="16" style="32" customWidth="1"/>
    <col min="3336" max="3336" width="14.85546875" style="32" customWidth="1"/>
    <col min="3337" max="3585" width="9.140625" style="32"/>
    <col min="3586" max="3586" width="5" style="32" customWidth="1"/>
    <col min="3587" max="3587" width="40.85546875" style="32" customWidth="1"/>
    <col min="3588" max="3588" width="6.28515625" style="32" customWidth="1"/>
    <col min="3589" max="3589" width="8.7109375" style="32" customWidth="1"/>
    <col min="3590" max="3590" width="13.28515625" style="32" customWidth="1"/>
    <col min="3591" max="3591" width="16" style="32" customWidth="1"/>
    <col min="3592" max="3592" width="14.85546875" style="32" customWidth="1"/>
    <col min="3593" max="3841" width="9.140625" style="32"/>
    <col min="3842" max="3842" width="5" style="32" customWidth="1"/>
    <col min="3843" max="3843" width="40.85546875" style="32" customWidth="1"/>
    <col min="3844" max="3844" width="6.28515625" style="32" customWidth="1"/>
    <col min="3845" max="3845" width="8.7109375" style="32" customWidth="1"/>
    <col min="3846" max="3846" width="13.28515625" style="32" customWidth="1"/>
    <col min="3847" max="3847" width="16" style="32" customWidth="1"/>
    <col min="3848" max="3848" width="14.85546875" style="32" customWidth="1"/>
    <col min="3849" max="4097" width="9.140625" style="32"/>
    <col min="4098" max="4098" width="5" style="32" customWidth="1"/>
    <col min="4099" max="4099" width="40.85546875" style="32" customWidth="1"/>
    <col min="4100" max="4100" width="6.28515625" style="32" customWidth="1"/>
    <col min="4101" max="4101" width="8.7109375" style="32" customWidth="1"/>
    <col min="4102" max="4102" width="13.28515625" style="32" customWidth="1"/>
    <col min="4103" max="4103" width="16" style="32" customWidth="1"/>
    <col min="4104" max="4104" width="14.85546875" style="32" customWidth="1"/>
    <col min="4105" max="4353" width="9.140625" style="32"/>
    <col min="4354" max="4354" width="5" style="32" customWidth="1"/>
    <col min="4355" max="4355" width="40.85546875" style="32" customWidth="1"/>
    <col min="4356" max="4356" width="6.28515625" style="32" customWidth="1"/>
    <col min="4357" max="4357" width="8.7109375" style="32" customWidth="1"/>
    <col min="4358" max="4358" width="13.28515625" style="32" customWidth="1"/>
    <col min="4359" max="4359" width="16" style="32" customWidth="1"/>
    <col min="4360" max="4360" width="14.85546875" style="32" customWidth="1"/>
    <col min="4361" max="4609" width="9.140625" style="32"/>
    <col min="4610" max="4610" width="5" style="32" customWidth="1"/>
    <col min="4611" max="4611" width="40.85546875" style="32" customWidth="1"/>
    <col min="4612" max="4612" width="6.28515625" style="32" customWidth="1"/>
    <col min="4613" max="4613" width="8.7109375" style="32" customWidth="1"/>
    <col min="4614" max="4614" width="13.28515625" style="32" customWidth="1"/>
    <col min="4615" max="4615" width="16" style="32" customWidth="1"/>
    <col min="4616" max="4616" width="14.85546875" style="32" customWidth="1"/>
    <col min="4617" max="4865" width="9.140625" style="32"/>
    <col min="4866" max="4866" width="5" style="32" customWidth="1"/>
    <col min="4867" max="4867" width="40.85546875" style="32" customWidth="1"/>
    <col min="4868" max="4868" width="6.28515625" style="32" customWidth="1"/>
    <col min="4869" max="4869" width="8.7109375" style="32" customWidth="1"/>
    <col min="4870" max="4870" width="13.28515625" style="32" customWidth="1"/>
    <col min="4871" max="4871" width="16" style="32" customWidth="1"/>
    <col min="4872" max="4872" width="14.85546875" style="32" customWidth="1"/>
    <col min="4873" max="5121" width="9.140625" style="32"/>
    <col min="5122" max="5122" width="5" style="32" customWidth="1"/>
    <col min="5123" max="5123" width="40.85546875" style="32" customWidth="1"/>
    <col min="5124" max="5124" width="6.28515625" style="32" customWidth="1"/>
    <col min="5125" max="5125" width="8.7109375" style="32" customWidth="1"/>
    <col min="5126" max="5126" width="13.28515625" style="32" customWidth="1"/>
    <col min="5127" max="5127" width="16" style="32" customWidth="1"/>
    <col min="5128" max="5128" width="14.85546875" style="32" customWidth="1"/>
    <col min="5129" max="5377" width="9.140625" style="32"/>
    <col min="5378" max="5378" width="5" style="32" customWidth="1"/>
    <col min="5379" max="5379" width="40.85546875" style="32" customWidth="1"/>
    <col min="5380" max="5380" width="6.28515625" style="32" customWidth="1"/>
    <col min="5381" max="5381" width="8.7109375" style="32" customWidth="1"/>
    <col min="5382" max="5382" width="13.28515625" style="32" customWidth="1"/>
    <col min="5383" max="5383" width="16" style="32" customWidth="1"/>
    <col min="5384" max="5384" width="14.85546875" style="32" customWidth="1"/>
    <col min="5385" max="5633" width="9.140625" style="32"/>
    <col min="5634" max="5634" width="5" style="32" customWidth="1"/>
    <col min="5635" max="5635" width="40.85546875" style="32" customWidth="1"/>
    <col min="5636" max="5636" width="6.28515625" style="32" customWidth="1"/>
    <col min="5637" max="5637" width="8.7109375" style="32" customWidth="1"/>
    <col min="5638" max="5638" width="13.28515625" style="32" customWidth="1"/>
    <col min="5639" max="5639" width="16" style="32" customWidth="1"/>
    <col min="5640" max="5640" width="14.85546875" style="32" customWidth="1"/>
    <col min="5641" max="5889" width="9.140625" style="32"/>
    <col min="5890" max="5890" width="5" style="32" customWidth="1"/>
    <col min="5891" max="5891" width="40.85546875" style="32" customWidth="1"/>
    <col min="5892" max="5892" width="6.28515625" style="32" customWidth="1"/>
    <col min="5893" max="5893" width="8.7109375" style="32" customWidth="1"/>
    <col min="5894" max="5894" width="13.28515625" style="32" customWidth="1"/>
    <col min="5895" max="5895" width="16" style="32" customWidth="1"/>
    <col min="5896" max="5896" width="14.85546875" style="32" customWidth="1"/>
    <col min="5897" max="6145" width="9.140625" style="32"/>
    <col min="6146" max="6146" width="5" style="32" customWidth="1"/>
    <col min="6147" max="6147" width="40.85546875" style="32" customWidth="1"/>
    <col min="6148" max="6148" width="6.28515625" style="32" customWidth="1"/>
    <col min="6149" max="6149" width="8.7109375" style="32" customWidth="1"/>
    <col min="6150" max="6150" width="13.28515625" style="32" customWidth="1"/>
    <col min="6151" max="6151" width="16" style="32" customWidth="1"/>
    <col min="6152" max="6152" width="14.85546875" style="32" customWidth="1"/>
    <col min="6153" max="6401" width="9.140625" style="32"/>
    <col min="6402" max="6402" width="5" style="32" customWidth="1"/>
    <col min="6403" max="6403" width="40.85546875" style="32" customWidth="1"/>
    <col min="6404" max="6404" width="6.28515625" style="32" customWidth="1"/>
    <col min="6405" max="6405" width="8.7109375" style="32" customWidth="1"/>
    <col min="6406" max="6406" width="13.28515625" style="32" customWidth="1"/>
    <col min="6407" max="6407" width="16" style="32" customWidth="1"/>
    <col min="6408" max="6408" width="14.85546875" style="32" customWidth="1"/>
    <col min="6409" max="6657" width="9.140625" style="32"/>
    <col min="6658" max="6658" width="5" style="32" customWidth="1"/>
    <col min="6659" max="6659" width="40.85546875" style="32" customWidth="1"/>
    <col min="6660" max="6660" width="6.28515625" style="32" customWidth="1"/>
    <col min="6661" max="6661" width="8.7109375" style="32" customWidth="1"/>
    <col min="6662" max="6662" width="13.28515625" style="32" customWidth="1"/>
    <col min="6663" max="6663" width="16" style="32" customWidth="1"/>
    <col min="6664" max="6664" width="14.85546875" style="32" customWidth="1"/>
    <col min="6665" max="6913" width="9.140625" style="32"/>
    <col min="6914" max="6914" width="5" style="32" customWidth="1"/>
    <col min="6915" max="6915" width="40.85546875" style="32" customWidth="1"/>
    <col min="6916" max="6916" width="6.28515625" style="32" customWidth="1"/>
    <col min="6917" max="6917" width="8.7109375" style="32" customWidth="1"/>
    <col min="6918" max="6918" width="13.28515625" style="32" customWidth="1"/>
    <col min="6919" max="6919" width="16" style="32" customWidth="1"/>
    <col min="6920" max="6920" width="14.85546875" style="32" customWidth="1"/>
    <col min="6921" max="7169" width="9.140625" style="32"/>
    <col min="7170" max="7170" width="5" style="32" customWidth="1"/>
    <col min="7171" max="7171" width="40.85546875" style="32" customWidth="1"/>
    <col min="7172" max="7172" width="6.28515625" style="32" customWidth="1"/>
    <col min="7173" max="7173" width="8.7109375" style="32" customWidth="1"/>
    <col min="7174" max="7174" width="13.28515625" style="32" customWidth="1"/>
    <col min="7175" max="7175" width="16" style="32" customWidth="1"/>
    <col min="7176" max="7176" width="14.85546875" style="32" customWidth="1"/>
    <col min="7177" max="7425" width="9.140625" style="32"/>
    <col min="7426" max="7426" width="5" style="32" customWidth="1"/>
    <col min="7427" max="7427" width="40.85546875" style="32" customWidth="1"/>
    <col min="7428" max="7428" width="6.28515625" style="32" customWidth="1"/>
    <col min="7429" max="7429" width="8.7109375" style="32" customWidth="1"/>
    <col min="7430" max="7430" width="13.28515625" style="32" customWidth="1"/>
    <col min="7431" max="7431" width="16" style="32" customWidth="1"/>
    <col min="7432" max="7432" width="14.85546875" style="32" customWidth="1"/>
    <col min="7433" max="7681" width="9.140625" style="32"/>
    <col min="7682" max="7682" width="5" style="32" customWidth="1"/>
    <col min="7683" max="7683" width="40.85546875" style="32" customWidth="1"/>
    <col min="7684" max="7684" width="6.28515625" style="32" customWidth="1"/>
    <col min="7685" max="7685" width="8.7109375" style="32" customWidth="1"/>
    <col min="7686" max="7686" width="13.28515625" style="32" customWidth="1"/>
    <col min="7687" max="7687" width="16" style="32" customWidth="1"/>
    <col min="7688" max="7688" width="14.85546875" style="32" customWidth="1"/>
    <col min="7689" max="7937" width="9.140625" style="32"/>
    <col min="7938" max="7938" width="5" style="32" customWidth="1"/>
    <col min="7939" max="7939" width="40.85546875" style="32" customWidth="1"/>
    <col min="7940" max="7940" width="6.28515625" style="32" customWidth="1"/>
    <col min="7941" max="7941" width="8.7109375" style="32" customWidth="1"/>
    <col min="7942" max="7942" width="13.28515625" style="32" customWidth="1"/>
    <col min="7943" max="7943" width="16" style="32" customWidth="1"/>
    <col min="7944" max="7944" width="14.85546875" style="32" customWidth="1"/>
    <col min="7945" max="8193" width="9.140625" style="32"/>
    <col min="8194" max="8194" width="5" style="32" customWidth="1"/>
    <col min="8195" max="8195" width="40.85546875" style="32" customWidth="1"/>
    <col min="8196" max="8196" width="6.28515625" style="32" customWidth="1"/>
    <col min="8197" max="8197" width="8.7109375" style="32" customWidth="1"/>
    <col min="8198" max="8198" width="13.28515625" style="32" customWidth="1"/>
    <col min="8199" max="8199" width="16" style="32" customWidth="1"/>
    <col min="8200" max="8200" width="14.85546875" style="32" customWidth="1"/>
    <col min="8201" max="8449" width="9.140625" style="32"/>
    <col min="8450" max="8450" width="5" style="32" customWidth="1"/>
    <col min="8451" max="8451" width="40.85546875" style="32" customWidth="1"/>
    <col min="8452" max="8452" width="6.28515625" style="32" customWidth="1"/>
    <col min="8453" max="8453" width="8.7109375" style="32" customWidth="1"/>
    <col min="8454" max="8454" width="13.28515625" style="32" customWidth="1"/>
    <col min="8455" max="8455" width="16" style="32" customWidth="1"/>
    <col min="8456" max="8456" width="14.85546875" style="32" customWidth="1"/>
    <col min="8457" max="8705" width="9.140625" style="32"/>
    <col min="8706" max="8706" width="5" style="32" customWidth="1"/>
    <col min="8707" max="8707" width="40.85546875" style="32" customWidth="1"/>
    <col min="8708" max="8708" width="6.28515625" style="32" customWidth="1"/>
    <col min="8709" max="8709" width="8.7109375" style="32" customWidth="1"/>
    <col min="8710" max="8710" width="13.28515625" style="32" customWidth="1"/>
    <col min="8711" max="8711" width="16" style="32" customWidth="1"/>
    <col min="8712" max="8712" width="14.85546875" style="32" customWidth="1"/>
    <col min="8713" max="8961" width="9.140625" style="32"/>
    <col min="8962" max="8962" width="5" style="32" customWidth="1"/>
    <col min="8963" max="8963" width="40.85546875" style="32" customWidth="1"/>
    <col min="8964" max="8964" width="6.28515625" style="32" customWidth="1"/>
    <col min="8965" max="8965" width="8.7109375" style="32" customWidth="1"/>
    <col min="8966" max="8966" width="13.28515625" style="32" customWidth="1"/>
    <col min="8967" max="8967" width="16" style="32" customWidth="1"/>
    <col min="8968" max="8968" width="14.85546875" style="32" customWidth="1"/>
    <col min="8969" max="9217" width="9.140625" style="32"/>
    <col min="9218" max="9218" width="5" style="32" customWidth="1"/>
    <col min="9219" max="9219" width="40.85546875" style="32" customWidth="1"/>
    <col min="9220" max="9220" width="6.28515625" style="32" customWidth="1"/>
    <col min="9221" max="9221" width="8.7109375" style="32" customWidth="1"/>
    <col min="9222" max="9222" width="13.28515625" style="32" customWidth="1"/>
    <col min="9223" max="9223" width="16" style="32" customWidth="1"/>
    <col min="9224" max="9224" width="14.85546875" style="32" customWidth="1"/>
    <col min="9225" max="9473" width="9.140625" style="32"/>
    <col min="9474" max="9474" width="5" style="32" customWidth="1"/>
    <col min="9475" max="9475" width="40.85546875" style="32" customWidth="1"/>
    <col min="9476" max="9476" width="6.28515625" style="32" customWidth="1"/>
    <col min="9477" max="9477" width="8.7109375" style="32" customWidth="1"/>
    <col min="9478" max="9478" width="13.28515625" style="32" customWidth="1"/>
    <col min="9479" max="9479" width="16" style="32" customWidth="1"/>
    <col min="9480" max="9480" width="14.85546875" style="32" customWidth="1"/>
    <col min="9481" max="9729" width="9.140625" style="32"/>
    <col min="9730" max="9730" width="5" style="32" customWidth="1"/>
    <col min="9731" max="9731" width="40.85546875" style="32" customWidth="1"/>
    <col min="9732" max="9732" width="6.28515625" style="32" customWidth="1"/>
    <col min="9733" max="9733" width="8.7109375" style="32" customWidth="1"/>
    <col min="9734" max="9734" width="13.28515625" style="32" customWidth="1"/>
    <col min="9735" max="9735" width="16" style="32" customWidth="1"/>
    <col min="9736" max="9736" width="14.85546875" style="32" customWidth="1"/>
    <col min="9737" max="9985" width="9.140625" style="32"/>
    <col min="9986" max="9986" width="5" style="32" customWidth="1"/>
    <col min="9987" max="9987" width="40.85546875" style="32" customWidth="1"/>
    <col min="9988" max="9988" width="6.28515625" style="32" customWidth="1"/>
    <col min="9989" max="9989" width="8.7109375" style="32" customWidth="1"/>
    <col min="9990" max="9990" width="13.28515625" style="32" customWidth="1"/>
    <col min="9991" max="9991" width="16" style="32" customWidth="1"/>
    <col min="9992" max="9992" width="14.85546875" style="32" customWidth="1"/>
    <col min="9993" max="10241" width="9.140625" style="32"/>
    <col min="10242" max="10242" width="5" style="32" customWidth="1"/>
    <col min="10243" max="10243" width="40.85546875" style="32" customWidth="1"/>
    <col min="10244" max="10244" width="6.28515625" style="32" customWidth="1"/>
    <col min="10245" max="10245" width="8.7109375" style="32" customWidth="1"/>
    <col min="10246" max="10246" width="13.28515625" style="32" customWidth="1"/>
    <col min="10247" max="10247" width="16" style="32" customWidth="1"/>
    <col min="10248" max="10248" width="14.85546875" style="32" customWidth="1"/>
    <col min="10249" max="10497" width="9.140625" style="32"/>
    <col min="10498" max="10498" width="5" style="32" customWidth="1"/>
    <col min="10499" max="10499" width="40.85546875" style="32" customWidth="1"/>
    <col min="10500" max="10500" width="6.28515625" style="32" customWidth="1"/>
    <col min="10501" max="10501" width="8.7109375" style="32" customWidth="1"/>
    <col min="10502" max="10502" width="13.28515625" style="32" customWidth="1"/>
    <col min="10503" max="10503" width="16" style="32" customWidth="1"/>
    <col min="10504" max="10504" width="14.85546875" style="32" customWidth="1"/>
    <col min="10505" max="10753" width="9.140625" style="32"/>
    <col min="10754" max="10754" width="5" style="32" customWidth="1"/>
    <col min="10755" max="10755" width="40.85546875" style="32" customWidth="1"/>
    <col min="10756" max="10756" width="6.28515625" style="32" customWidth="1"/>
    <col min="10757" max="10757" width="8.7109375" style="32" customWidth="1"/>
    <col min="10758" max="10758" width="13.28515625" style="32" customWidth="1"/>
    <col min="10759" max="10759" width="16" style="32" customWidth="1"/>
    <col min="10760" max="10760" width="14.85546875" style="32" customWidth="1"/>
    <col min="10761" max="11009" width="9.140625" style="32"/>
    <col min="11010" max="11010" width="5" style="32" customWidth="1"/>
    <col min="11011" max="11011" width="40.85546875" style="32" customWidth="1"/>
    <col min="11012" max="11012" width="6.28515625" style="32" customWidth="1"/>
    <col min="11013" max="11013" width="8.7109375" style="32" customWidth="1"/>
    <col min="11014" max="11014" width="13.28515625" style="32" customWidth="1"/>
    <col min="11015" max="11015" width="16" style="32" customWidth="1"/>
    <col min="11016" max="11016" width="14.85546875" style="32" customWidth="1"/>
    <col min="11017" max="11265" width="9.140625" style="32"/>
    <col min="11266" max="11266" width="5" style="32" customWidth="1"/>
    <col min="11267" max="11267" width="40.85546875" style="32" customWidth="1"/>
    <col min="11268" max="11268" width="6.28515625" style="32" customWidth="1"/>
    <col min="11269" max="11269" width="8.7109375" style="32" customWidth="1"/>
    <col min="11270" max="11270" width="13.28515625" style="32" customWidth="1"/>
    <col min="11271" max="11271" width="16" style="32" customWidth="1"/>
    <col min="11272" max="11272" width="14.85546875" style="32" customWidth="1"/>
    <col min="11273" max="11521" width="9.140625" style="32"/>
    <col min="11522" max="11522" width="5" style="32" customWidth="1"/>
    <col min="11523" max="11523" width="40.85546875" style="32" customWidth="1"/>
    <col min="11524" max="11524" width="6.28515625" style="32" customWidth="1"/>
    <col min="11525" max="11525" width="8.7109375" style="32" customWidth="1"/>
    <col min="11526" max="11526" width="13.28515625" style="32" customWidth="1"/>
    <col min="11527" max="11527" width="16" style="32" customWidth="1"/>
    <col min="11528" max="11528" width="14.85546875" style="32" customWidth="1"/>
    <col min="11529" max="11777" width="9.140625" style="32"/>
    <col min="11778" max="11778" width="5" style="32" customWidth="1"/>
    <col min="11779" max="11779" width="40.85546875" style="32" customWidth="1"/>
    <col min="11780" max="11780" width="6.28515625" style="32" customWidth="1"/>
    <col min="11781" max="11781" width="8.7109375" style="32" customWidth="1"/>
    <col min="11782" max="11782" width="13.28515625" style="32" customWidth="1"/>
    <col min="11783" max="11783" width="16" style="32" customWidth="1"/>
    <col min="11784" max="11784" width="14.85546875" style="32" customWidth="1"/>
    <col min="11785" max="12033" width="9.140625" style="32"/>
    <col min="12034" max="12034" width="5" style="32" customWidth="1"/>
    <col min="12035" max="12035" width="40.85546875" style="32" customWidth="1"/>
    <col min="12036" max="12036" width="6.28515625" style="32" customWidth="1"/>
    <col min="12037" max="12037" width="8.7109375" style="32" customWidth="1"/>
    <col min="12038" max="12038" width="13.28515625" style="32" customWidth="1"/>
    <col min="12039" max="12039" width="16" style="32" customWidth="1"/>
    <col min="12040" max="12040" width="14.85546875" style="32" customWidth="1"/>
    <col min="12041" max="12289" width="9.140625" style="32"/>
    <col min="12290" max="12290" width="5" style="32" customWidth="1"/>
    <col min="12291" max="12291" width="40.85546875" style="32" customWidth="1"/>
    <col min="12292" max="12292" width="6.28515625" style="32" customWidth="1"/>
    <col min="12293" max="12293" width="8.7109375" style="32" customWidth="1"/>
    <col min="12294" max="12294" width="13.28515625" style="32" customWidth="1"/>
    <col min="12295" max="12295" width="16" style="32" customWidth="1"/>
    <col min="12296" max="12296" width="14.85546875" style="32" customWidth="1"/>
    <col min="12297" max="12545" width="9.140625" style="32"/>
    <col min="12546" max="12546" width="5" style="32" customWidth="1"/>
    <col min="12547" max="12547" width="40.85546875" style="32" customWidth="1"/>
    <col min="12548" max="12548" width="6.28515625" style="32" customWidth="1"/>
    <col min="12549" max="12549" width="8.7109375" style="32" customWidth="1"/>
    <col min="12550" max="12550" width="13.28515625" style="32" customWidth="1"/>
    <col min="12551" max="12551" width="16" style="32" customWidth="1"/>
    <col min="12552" max="12552" width="14.85546875" style="32" customWidth="1"/>
    <col min="12553" max="12801" width="9.140625" style="32"/>
    <col min="12802" max="12802" width="5" style="32" customWidth="1"/>
    <col min="12803" max="12803" width="40.85546875" style="32" customWidth="1"/>
    <col min="12804" max="12804" width="6.28515625" style="32" customWidth="1"/>
    <col min="12805" max="12805" width="8.7109375" style="32" customWidth="1"/>
    <col min="12806" max="12806" width="13.28515625" style="32" customWidth="1"/>
    <col min="12807" max="12807" width="16" style="32" customWidth="1"/>
    <col min="12808" max="12808" width="14.85546875" style="32" customWidth="1"/>
    <col min="12809" max="13057" width="9.140625" style="32"/>
    <col min="13058" max="13058" width="5" style="32" customWidth="1"/>
    <col min="13059" max="13059" width="40.85546875" style="32" customWidth="1"/>
    <col min="13060" max="13060" width="6.28515625" style="32" customWidth="1"/>
    <col min="13061" max="13061" width="8.7109375" style="32" customWidth="1"/>
    <col min="13062" max="13062" width="13.28515625" style="32" customWidth="1"/>
    <col min="13063" max="13063" width="16" style="32" customWidth="1"/>
    <col min="13064" max="13064" width="14.85546875" style="32" customWidth="1"/>
    <col min="13065" max="13313" width="9.140625" style="32"/>
    <col min="13314" max="13314" width="5" style="32" customWidth="1"/>
    <col min="13315" max="13315" width="40.85546875" style="32" customWidth="1"/>
    <col min="13316" max="13316" width="6.28515625" style="32" customWidth="1"/>
    <col min="13317" max="13317" width="8.7109375" style="32" customWidth="1"/>
    <col min="13318" max="13318" width="13.28515625" style="32" customWidth="1"/>
    <col min="13319" max="13319" width="16" style="32" customWidth="1"/>
    <col min="13320" max="13320" width="14.85546875" style="32" customWidth="1"/>
    <col min="13321" max="13569" width="9.140625" style="32"/>
    <col min="13570" max="13570" width="5" style="32" customWidth="1"/>
    <col min="13571" max="13571" width="40.85546875" style="32" customWidth="1"/>
    <col min="13572" max="13572" width="6.28515625" style="32" customWidth="1"/>
    <col min="13573" max="13573" width="8.7109375" style="32" customWidth="1"/>
    <col min="13574" max="13574" width="13.28515625" style="32" customWidth="1"/>
    <col min="13575" max="13575" width="16" style="32" customWidth="1"/>
    <col min="13576" max="13576" width="14.85546875" style="32" customWidth="1"/>
    <col min="13577" max="13825" width="9.140625" style="32"/>
    <col min="13826" max="13826" width="5" style="32" customWidth="1"/>
    <col min="13827" max="13827" width="40.85546875" style="32" customWidth="1"/>
    <col min="13828" max="13828" width="6.28515625" style="32" customWidth="1"/>
    <col min="13829" max="13829" width="8.7109375" style="32" customWidth="1"/>
    <col min="13830" max="13830" width="13.28515625" style="32" customWidth="1"/>
    <col min="13831" max="13831" width="16" style="32" customWidth="1"/>
    <col min="13832" max="13832" width="14.85546875" style="32" customWidth="1"/>
    <col min="13833" max="14081" width="9.140625" style="32"/>
    <col min="14082" max="14082" width="5" style="32" customWidth="1"/>
    <col min="14083" max="14083" width="40.85546875" style="32" customWidth="1"/>
    <col min="14084" max="14084" width="6.28515625" style="32" customWidth="1"/>
    <col min="14085" max="14085" width="8.7109375" style="32" customWidth="1"/>
    <col min="14086" max="14086" width="13.28515625" style="32" customWidth="1"/>
    <col min="14087" max="14087" width="16" style="32" customWidth="1"/>
    <col min="14088" max="14088" width="14.85546875" style="32" customWidth="1"/>
    <col min="14089" max="14337" width="9.140625" style="32"/>
    <col min="14338" max="14338" width="5" style="32" customWidth="1"/>
    <col min="14339" max="14339" width="40.85546875" style="32" customWidth="1"/>
    <col min="14340" max="14340" width="6.28515625" style="32" customWidth="1"/>
    <col min="14341" max="14341" width="8.7109375" style="32" customWidth="1"/>
    <col min="14342" max="14342" width="13.28515625" style="32" customWidth="1"/>
    <col min="14343" max="14343" width="16" style="32" customWidth="1"/>
    <col min="14344" max="14344" width="14.85546875" style="32" customWidth="1"/>
    <col min="14345" max="14593" width="9.140625" style="32"/>
    <col min="14594" max="14594" width="5" style="32" customWidth="1"/>
    <col min="14595" max="14595" width="40.85546875" style="32" customWidth="1"/>
    <col min="14596" max="14596" width="6.28515625" style="32" customWidth="1"/>
    <col min="14597" max="14597" width="8.7109375" style="32" customWidth="1"/>
    <col min="14598" max="14598" width="13.28515625" style="32" customWidth="1"/>
    <col min="14599" max="14599" width="16" style="32" customWidth="1"/>
    <col min="14600" max="14600" width="14.85546875" style="32" customWidth="1"/>
    <col min="14601" max="14849" width="9.140625" style="32"/>
    <col min="14850" max="14850" width="5" style="32" customWidth="1"/>
    <col min="14851" max="14851" width="40.85546875" style="32" customWidth="1"/>
    <col min="14852" max="14852" width="6.28515625" style="32" customWidth="1"/>
    <col min="14853" max="14853" width="8.7109375" style="32" customWidth="1"/>
    <col min="14854" max="14854" width="13.28515625" style="32" customWidth="1"/>
    <col min="14855" max="14855" width="16" style="32" customWidth="1"/>
    <col min="14856" max="14856" width="14.85546875" style="32" customWidth="1"/>
    <col min="14857" max="15105" width="9.140625" style="32"/>
    <col min="15106" max="15106" width="5" style="32" customWidth="1"/>
    <col min="15107" max="15107" width="40.85546875" style="32" customWidth="1"/>
    <col min="15108" max="15108" width="6.28515625" style="32" customWidth="1"/>
    <col min="15109" max="15109" width="8.7109375" style="32" customWidth="1"/>
    <col min="15110" max="15110" width="13.28515625" style="32" customWidth="1"/>
    <col min="15111" max="15111" width="16" style="32" customWidth="1"/>
    <col min="15112" max="15112" width="14.85546875" style="32" customWidth="1"/>
    <col min="15113" max="15361" width="9.140625" style="32"/>
    <col min="15362" max="15362" width="5" style="32" customWidth="1"/>
    <col min="15363" max="15363" width="40.85546875" style="32" customWidth="1"/>
    <col min="15364" max="15364" width="6.28515625" style="32" customWidth="1"/>
    <col min="15365" max="15365" width="8.7109375" style="32" customWidth="1"/>
    <col min="15366" max="15366" width="13.28515625" style="32" customWidth="1"/>
    <col min="15367" max="15367" width="16" style="32" customWidth="1"/>
    <col min="15368" max="15368" width="14.85546875" style="32" customWidth="1"/>
    <col min="15369" max="15617" width="9.140625" style="32"/>
    <col min="15618" max="15618" width="5" style="32" customWidth="1"/>
    <col min="15619" max="15619" width="40.85546875" style="32" customWidth="1"/>
    <col min="15620" max="15620" width="6.28515625" style="32" customWidth="1"/>
    <col min="15621" max="15621" width="8.7109375" style="32" customWidth="1"/>
    <col min="15622" max="15622" width="13.28515625" style="32" customWidth="1"/>
    <col min="15623" max="15623" width="16" style="32" customWidth="1"/>
    <col min="15624" max="15624" width="14.85546875" style="32" customWidth="1"/>
    <col min="15625" max="15873" width="9.140625" style="32"/>
    <col min="15874" max="15874" width="5" style="32" customWidth="1"/>
    <col min="15875" max="15875" width="40.85546875" style="32" customWidth="1"/>
    <col min="15876" max="15876" width="6.28515625" style="32" customWidth="1"/>
    <col min="15877" max="15877" width="8.7109375" style="32" customWidth="1"/>
    <col min="15878" max="15878" width="13.28515625" style="32" customWidth="1"/>
    <col min="15879" max="15879" width="16" style="32" customWidth="1"/>
    <col min="15880" max="15880" width="14.85546875" style="32" customWidth="1"/>
    <col min="15881" max="16129" width="9.140625" style="32"/>
    <col min="16130" max="16130" width="5" style="32" customWidth="1"/>
    <col min="16131" max="16131" width="40.85546875" style="32" customWidth="1"/>
    <col min="16132" max="16132" width="6.28515625" style="32" customWidth="1"/>
    <col min="16133" max="16133" width="8.7109375" style="32" customWidth="1"/>
    <col min="16134" max="16134" width="13.28515625" style="32" customWidth="1"/>
    <col min="16135" max="16135" width="16" style="32" customWidth="1"/>
    <col min="16136" max="16136" width="14.85546875" style="32" customWidth="1"/>
    <col min="16137" max="16384" width="9.140625" style="32"/>
  </cols>
  <sheetData>
    <row r="1" spans="1:21" ht="9.75" customHeight="1" thickBot="1"/>
    <row r="2" spans="1:21" s="219" customFormat="1" ht="30.75" thickTop="1">
      <c r="A2" s="263" t="s">
        <v>24</v>
      </c>
      <c r="B2" s="263"/>
      <c r="C2" s="264" t="s">
        <v>7</v>
      </c>
      <c r="D2" s="265" t="s">
        <v>6</v>
      </c>
      <c r="E2" s="266" t="s">
        <v>9</v>
      </c>
      <c r="F2" s="267" t="s">
        <v>8</v>
      </c>
      <c r="G2" s="268" t="s">
        <v>118</v>
      </c>
      <c r="H2" s="269" t="s">
        <v>57</v>
      </c>
      <c r="I2" s="257"/>
      <c r="J2" s="258"/>
      <c r="K2" s="290"/>
      <c r="L2" s="187"/>
      <c r="M2" s="187"/>
      <c r="N2" s="187"/>
      <c r="O2" s="218"/>
      <c r="P2" s="218"/>
      <c r="Q2" s="218"/>
      <c r="R2" s="218"/>
      <c r="S2" s="218"/>
      <c r="T2" s="218"/>
      <c r="U2" s="218"/>
    </row>
    <row r="3" spans="1:21">
      <c r="A3" s="270" t="s">
        <v>11</v>
      </c>
      <c r="B3" s="270"/>
      <c r="C3" s="271"/>
      <c r="D3" s="272"/>
      <c r="E3" s="188"/>
      <c r="F3" s="189"/>
      <c r="G3" s="190"/>
      <c r="H3" s="191"/>
    </row>
    <row r="4" spans="1:21">
      <c r="A4" s="270" t="s">
        <v>11</v>
      </c>
      <c r="B4" s="270"/>
      <c r="C4" s="220"/>
      <c r="D4" s="273" t="s">
        <v>189</v>
      </c>
      <c r="E4" s="34"/>
      <c r="F4" s="195"/>
      <c r="G4" s="192"/>
      <c r="H4" s="193"/>
    </row>
    <row r="5" spans="1:21">
      <c r="A5" s="270" t="s">
        <v>11</v>
      </c>
      <c r="B5" s="270"/>
      <c r="C5" s="220"/>
      <c r="D5" s="273"/>
      <c r="E5" s="34"/>
      <c r="F5" s="195"/>
      <c r="G5" s="192"/>
      <c r="H5" s="193"/>
    </row>
    <row r="6" spans="1:21">
      <c r="A6" s="270" t="s">
        <v>11</v>
      </c>
      <c r="B6" s="270"/>
      <c r="C6" s="220"/>
      <c r="D6" s="35" t="s">
        <v>195</v>
      </c>
      <c r="E6" s="34"/>
      <c r="F6" s="195"/>
      <c r="G6" s="192"/>
      <c r="H6" s="193"/>
    </row>
    <row r="7" spans="1:21">
      <c r="A7" s="270" t="s">
        <v>11</v>
      </c>
      <c r="B7" s="270"/>
      <c r="C7" s="220"/>
      <c r="D7" s="33"/>
      <c r="E7" s="34"/>
      <c r="F7" s="195"/>
      <c r="G7" s="192"/>
      <c r="H7" s="193"/>
    </row>
    <row r="8" spans="1:21">
      <c r="A8" s="270" t="s">
        <v>11</v>
      </c>
      <c r="B8" s="270"/>
      <c r="C8" s="220"/>
      <c r="D8" s="35" t="s">
        <v>112</v>
      </c>
      <c r="E8" s="34"/>
      <c r="F8" s="195"/>
      <c r="G8" s="192"/>
      <c r="H8" s="193"/>
    </row>
    <row r="9" spans="1:21">
      <c r="A9" s="270" t="s">
        <v>11</v>
      </c>
      <c r="B9" s="270"/>
      <c r="C9" s="220"/>
      <c r="D9" s="33"/>
      <c r="E9" s="34"/>
      <c r="F9" s="195"/>
      <c r="G9" s="192"/>
      <c r="H9" s="193"/>
    </row>
    <row r="10" spans="1:21">
      <c r="A10" s="270" t="s">
        <v>11</v>
      </c>
      <c r="B10" s="270"/>
      <c r="C10" s="220"/>
      <c r="D10" s="33" t="s">
        <v>58</v>
      </c>
      <c r="E10" s="34"/>
      <c r="F10" s="195"/>
      <c r="G10" s="192"/>
      <c r="H10" s="193"/>
    </row>
    <row r="11" spans="1:21">
      <c r="A11" s="270" t="s">
        <v>11</v>
      </c>
      <c r="B11" s="270"/>
      <c r="C11" s="220"/>
      <c r="D11" s="33"/>
      <c r="E11" s="34"/>
      <c r="F11" s="195"/>
      <c r="G11" s="192"/>
      <c r="H11" s="193"/>
    </row>
    <row r="12" spans="1:21">
      <c r="A12" s="270" t="s">
        <v>11</v>
      </c>
      <c r="B12" s="270"/>
      <c r="C12" s="220"/>
      <c r="D12" s="35" t="s">
        <v>35</v>
      </c>
      <c r="E12" s="34"/>
      <c r="F12" s="195"/>
      <c r="G12" s="192"/>
      <c r="H12" s="193"/>
    </row>
    <row r="13" spans="1:21">
      <c r="A13" s="270" t="s">
        <v>11</v>
      </c>
      <c r="B13" s="270"/>
      <c r="C13" s="220"/>
      <c r="D13" s="36"/>
      <c r="E13" s="34"/>
      <c r="F13" s="195"/>
      <c r="G13" s="192"/>
      <c r="H13" s="193"/>
    </row>
    <row r="14" spans="1:21" ht="27.75" customHeight="1">
      <c r="A14" s="270" t="s">
        <v>11</v>
      </c>
      <c r="B14" s="270"/>
      <c r="C14" s="220" t="s">
        <v>36</v>
      </c>
      <c r="D14" s="36" t="s">
        <v>59</v>
      </c>
      <c r="E14" s="194" t="s">
        <v>0</v>
      </c>
      <c r="F14" s="195">
        <v>50</v>
      </c>
      <c r="G14" s="192"/>
      <c r="H14" s="193">
        <f>F14*G14</f>
        <v>0</v>
      </c>
    </row>
    <row r="15" spans="1:21">
      <c r="A15" s="270" t="s">
        <v>11</v>
      </c>
      <c r="B15" s="270"/>
      <c r="C15" s="220"/>
      <c r="D15" s="235"/>
      <c r="E15" s="34"/>
      <c r="F15" s="195"/>
      <c r="G15" s="192"/>
      <c r="H15" s="193"/>
    </row>
    <row r="16" spans="1:21">
      <c r="A16" s="270" t="s">
        <v>11</v>
      </c>
      <c r="B16" s="270"/>
      <c r="C16" s="220" t="s">
        <v>37</v>
      </c>
      <c r="D16" s="36" t="s">
        <v>60</v>
      </c>
      <c r="E16" s="196" t="s">
        <v>34</v>
      </c>
      <c r="F16" s="195">
        <v>35</v>
      </c>
      <c r="G16" s="192"/>
      <c r="H16" s="193">
        <f>F16*G16</f>
        <v>0</v>
      </c>
    </row>
    <row r="17" spans="1:8">
      <c r="A17" s="270" t="s">
        <v>11</v>
      </c>
      <c r="B17" s="270"/>
      <c r="C17" s="220"/>
      <c r="D17" s="36"/>
      <c r="E17" s="196"/>
      <c r="F17" s="195"/>
      <c r="G17" s="192"/>
      <c r="H17" s="193"/>
    </row>
    <row r="18" spans="1:8" ht="28.5">
      <c r="A18" s="270" t="s">
        <v>11</v>
      </c>
      <c r="B18" s="270"/>
      <c r="C18" s="220" t="s">
        <v>38</v>
      </c>
      <c r="D18" s="36" t="s">
        <v>164</v>
      </c>
      <c r="E18" s="196" t="s">
        <v>34</v>
      </c>
      <c r="F18" s="195">
        <v>70</v>
      </c>
      <c r="G18" s="192"/>
      <c r="H18" s="193">
        <f>F18*G18</f>
        <v>0</v>
      </c>
    </row>
    <row r="19" spans="1:8">
      <c r="A19" s="270" t="s">
        <v>11</v>
      </c>
      <c r="B19" s="270"/>
      <c r="C19" s="220"/>
      <c r="D19" s="36"/>
      <c r="E19" s="196"/>
      <c r="F19" s="195"/>
      <c r="G19" s="192"/>
      <c r="H19" s="193"/>
    </row>
    <row r="20" spans="1:8" ht="42.75">
      <c r="A20" s="270" t="s">
        <v>11</v>
      </c>
      <c r="B20" s="270"/>
      <c r="C20" s="220" t="s">
        <v>39</v>
      </c>
      <c r="D20" s="197" t="s">
        <v>61</v>
      </c>
      <c r="E20" s="196" t="s">
        <v>34</v>
      </c>
      <c r="F20" s="195">
        <v>17</v>
      </c>
      <c r="G20" s="192"/>
      <c r="H20" s="193">
        <f>F20*G20</f>
        <v>0</v>
      </c>
    </row>
    <row r="21" spans="1:8">
      <c r="A21" s="270" t="s">
        <v>11</v>
      </c>
      <c r="B21" s="270"/>
      <c r="C21" s="220"/>
      <c r="D21" s="235"/>
      <c r="E21" s="34"/>
      <c r="F21" s="195"/>
      <c r="G21" s="192"/>
      <c r="H21" s="193"/>
    </row>
    <row r="22" spans="1:8">
      <c r="A22" s="270" t="s">
        <v>11</v>
      </c>
      <c r="B22" s="270"/>
      <c r="C22" s="221"/>
      <c r="D22" s="35" t="s">
        <v>44</v>
      </c>
      <c r="E22" s="196"/>
      <c r="F22" s="195"/>
      <c r="G22" s="192"/>
      <c r="H22" s="193"/>
    </row>
    <row r="23" spans="1:8" ht="28.5">
      <c r="A23" s="270" t="s">
        <v>11</v>
      </c>
      <c r="B23" s="270"/>
      <c r="C23" s="221" t="s">
        <v>40</v>
      </c>
      <c r="D23" s="215" t="s">
        <v>62</v>
      </c>
      <c r="E23" s="196" t="s">
        <v>34</v>
      </c>
      <c r="F23" s="195">
        <v>13</v>
      </c>
      <c r="G23" s="192"/>
      <c r="H23" s="193">
        <f>F23*G23</f>
        <v>0</v>
      </c>
    </row>
    <row r="24" spans="1:8">
      <c r="A24" s="270" t="s">
        <v>11</v>
      </c>
      <c r="B24" s="270"/>
      <c r="C24" s="221"/>
      <c r="D24" s="36"/>
      <c r="E24" s="196"/>
      <c r="F24" s="195"/>
      <c r="G24" s="192"/>
      <c r="H24" s="193"/>
    </row>
    <row r="25" spans="1:8" ht="28.5">
      <c r="A25" s="270" t="s">
        <v>11</v>
      </c>
      <c r="B25" s="270"/>
      <c r="C25" s="221" t="s">
        <v>41</v>
      </c>
      <c r="D25" s="36" t="s">
        <v>63</v>
      </c>
      <c r="E25" s="196" t="s">
        <v>34</v>
      </c>
      <c r="F25" s="195">
        <v>0</v>
      </c>
      <c r="G25" s="192"/>
      <c r="H25" s="193">
        <f>F25*G25</f>
        <v>0</v>
      </c>
    </row>
    <row r="26" spans="1:8">
      <c r="A26" s="270" t="s">
        <v>11</v>
      </c>
      <c r="B26" s="270"/>
      <c r="C26" s="221"/>
      <c r="D26" s="36"/>
      <c r="E26" s="196"/>
      <c r="F26" s="195"/>
      <c r="G26" s="192"/>
      <c r="H26" s="193"/>
    </row>
    <row r="27" spans="1:8">
      <c r="A27" s="270" t="s">
        <v>11</v>
      </c>
      <c r="B27" s="270"/>
      <c r="C27" s="221" t="s">
        <v>42</v>
      </c>
      <c r="D27" s="36" t="s">
        <v>64</v>
      </c>
      <c r="E27" s="198" t="s">
        <v>34</v>
      </c>
      <c r="F27" s="195">
        <v>4</v>
      </c>
      <c r="G27" s="192"/>
      <c r="H27" s="193">
        <f>F27*G27</f>
        <v>0</v>
      </c>
    </row>
    <row r="28" spans="1:8">
      <c r="A28" s="270" t="s">
        <v>11</v>
      </c>
      <c r="B28" s="270"/>
      <c r="C28" s="220"/>
      <c r="D28" s="235"/>
      <c r="E28" s="34"/>
      <c r="F28" s="195"/>
      <c r="G28" s="192"/>
      <c r="H28" s="193"/>
    </row>
    <row r="29" spans="1:8" ht="30">
      <c r="A29" s="270" t="s">
        <v>11</v>
      </c>
      <c r="B29" s="270"/>
      <c r="C29" s="221"/>
      <c r="D29" s="211" t="s">
        <v>65</v>
      </c>
      <c r="E29" s="196"/>
      <c r="F29" s="195"/>
      <c r="G29" s="192"/>
      <c r="H29" s="193"/>
    </row>
    <row r="30" spans="1:8">
      <c r="A30" s="270" t="s">
        <v>11</v>
      </c>
      <c r="B30" s="270"/>
      <c r="C30" s="221" t="s">
        <v>43</v>
      </c>
      <c r="D30" s="36" t="s">
        <v>66</v>
      </c>
      <c r="E30" s="196" t="s">
        <v>34</v>
      </c>
      <c r="F30" s="195">
        <v>2</v>
      </c>
      <c r="G30" s="192"/>
      <c r="H30" s="193">
        <f>F30*G30</f>
        <v>0</v>
      </c>
    </row>
    <row r="31" spans="1:8">
      <c r="A31" s="270" t="s">
        <v>11</v>
      </c>
      <c r="B31" s="270"/>
      <c r="C31" s="221"/>
      <c r="D31" s="36"/>
      <c r="E31" s="196"/>
      <c r="F31" s="195"/>
      <c r="G31" s="192"/>
      <c r="H31" s="193"/>
    </row>
    <row r="32" spans="1:8">
      <c r="A32" s="270" t="s">
        <v>11</v>
      </c>
      <c r="B32" s="270"/>
      <c r="C32" s="221" t="s">
        <v>45</v>
      </c>
      <c r="D32" s="36" t="s">
        <v>181</v>
      </c>
      <c r="E32" s="196" t="s">
        <v>34</v>
      </c>
      <c r="F32" s="195">
        <v>2</v>
      </c>
      <c r="G32" s="192"/>
      <c r="H32" s="193">
        <f>F32*G32</f>
        <v>0</v>
      </c>
    </row>
    <row r="33" spans="1:15">
      <c r="A33" s="270" t="s">
        <v>11</v>
      </c>
      <c r="B33" s="270"/>
      <c r="C33" s="221"/>
      <c r="D33" s="36"/>
      <c r="E33" s="196"/>
      <c r="F33" s="195"/>
      <c r="G33" s="192"/>
      <c r="H33" s="193"/>
    </row>
    <row r="34" spans="1:15" ht="30">
      <c r="A34" s="270" t="s">
        <v>11</v>
      </c>
      <c r="B34" s="270"/>
      <c r="C34" s="221"/>
      <c r="D34" s="211" t="s">
        <v>69</v>
      </c>
      <c r="E34" s="196"/>
      <c r="F34" s="195"/>
      <c r="G34" s="192"/>
      <c r="H34" s="193"/>
    </row>
    <row r="35" spans="1:15">
      <c r="A35" s="270" t="s">
        <v>11</v>
      </c>
      <c r="B35" s="270"/>
      <c r="C35" s="221" t="s">
        <v>46</v>
      </c>
      <c r="D35" s="36" t="s">
        <v>180</v>
      </c>
      <c r="E35" s="196" t="s">
        <v>34</v>
      </c>
      <c r="F35" s="195">
        <v>2</v>
      </c>
      <c r="G35" s="192"/>
      <c r="H35" s="193">
        <f>F35*G35</f>
        <v>0</v>
      </c>
      <c r="L35" s="263"/>
    </row>
    <row r="36" spans="1:15">
      <c r="A36" s="270" t="s">
        <v>11</v>
      </c>
      <c r="B36" s="270"/>
      <c r="C36" s="221"/>
      <c r="D36" s="36"/>
      <c r="E36" s="196"/>
      <c r="F36" s="195"/>
      <c r="G36" s="192"/>
      <c r="H36" s="193"/>
    </row>
    <row r="37" spans="1:15">
      <c r="A37" s="270" t="s">
        <v>11</v>
      </c>
      <c r="B37" s="270"/>
      <c r="C37" s="221" t="s">
        <v>36</v>
      </c>
      <c r="D37" s="215" t="s">
        <v>161</v>
      </c>
      <c r="E37" s="196" t="s">
        <v>34</v>
      </c>
      <c r="F37" s="195">
        <v>1</v>
      </c>
      <c r="G37" s="192"/>
      <c r="H37" s="193">
        <f>F37*G37</f>
        <v>0</v>
      </c>
      <c r="L37" s="263"/>
    </row>
    <row r="38" spans="1:15">
      <c r="A38" s="270" t="s">
        <v>11</v>
      </c>
      <c r="B38" s="270"/>
      <c r="C38" s="221"/>
      <c r="D38" s="36"/>
      <c r="E38" s="196"/>
      <c r="F38" s="195"/>
      <c r="G38" s="192"/>
      <c r="H38" s="193"/>
    </row>
    <row r="39" spans="1:15" ht="28.5">
      <c r="A39" s="270" t="s">
        <v>11</v>
      </c>
      <c r="B39" s="270"/>
      <c r="C39" s="221" t="s">
        <v>38</v>
      </c>
      <c r="D39" s="215" t="s">
        <v>187</v>
      </c>
      <c r="E39" s="196" t="s">
        <v>34</v>
      </c>
      <c r="F39" s="195">
        <v>3</v>
      </c>
      <c r="G39" s="192"/>
      <c r="H39" s="193">
        <f>F39*G39</f>
        <v>0</v>
      </c>
      <c r="K39" s="305"/>
      <c r="M39" s="263"/>
    </row>
    <row r="40" spans="1:15">
      <c r="A40" s="270" t="s">
        <v>11</v>
      </c>
      <c r="B40" s="270"/>
      <c r="C40" s="220"/>
      <c r="D40" s="235"/>
      <c r="E40" s="34"/>
      <c r="F40" s="195"/>
      <c r="G40" s="192"/>
      <c r="H40" s="193"/>
    </row>
    <row r="41" spans="1:15" ht="15.75" thickBot="1">
      <c r="A41" s="270" t="s">
        <v>11</v>
      </c>
      <c r="B41" s="270"/>
      <c r="C41" s="274"/>
      <c r="D41" s="209" t="s">
        <v>71</v>
      </c>
      <c r="E41" s="199"/>
      <c r="F41" s="230"/>
      <c r="G41" s="200"/>
      <c r="H41" s="201">
        <f>SUM(H11:H40)</f>
        <v>0</v>
      </c>
    </row>
    <row r="42" spans="1:15" ht="15.75" thickTop="1">
      <c r="A42" s="270" t="s">
        <v>11</v>
      </c>
      <c r="B42" s="270"/>
      <c r="D42" s="336"/>
      <c r="E42" s="336"/>
      <c r="F42" s="336"/>
      <c r="G42" s="202"/>
      <c r="H42" s="202"/>
    </row>
    <row r="43" spans="1:15">
      <c r="A43" s="270" t="s">
        <v>11</v>
      </c>
      <c r="B43" s="270"/>
      <c r="C43" s="220"/>
      <c r="D43" s="235"/>
      <c r="E43" s="34"/>
      <c r="F43" s="195"/>
      <c r="G43" s="192"/>
      <c r="H43" s="193"/>
    </row>
    <row r="44" spans="1:15" ht="30">
      <c r="A44" s="270" t="s">
        <v>11</v>
      </c>
      <c r="B44" s="270"/>
      <c r="C44" s="220"/>
      <c r="D44" s="275" t="s">
        <v>73</v>
      </c>
      <c r="E44" s="34"/>
      <c r="F44" s="195"/>
      <c r="G44" s="192"/>
      <c r="H44" s="193"/>
    </row>
    <row r="45" spans="1:15">
      <c r="A45" s="270" t="s">
        <v>11</v>
      </c>
      <c r="B45" s="270"/>
      <c r="C45" s="220"/>
      <c r="D45" s="235"/>
      <c r="E45" s="34"/>
      <c r="F45" s="195"/>
      <c r="G45" s="192"/>
      <c r="H45" s="193"/>
    </row>
    <row r="46" spans="1:15">
      <c r="A46" s="270" t="s">
        <v>11</v>
      </c>
      <c r="B46" s="270"/>
      <c r="C46" s="220" t="s">
        <v>36</v>
      </c>
      <c r="D46" s="203" t="s">
        <v>74</v>
      </c>
      <c r="E46" s="204" t="s">
        <v>47</v>
      </c>
      <c r="F46" s="195">
        <v>140</v>
      </c>
      <c r="G46" s="192"/>
      <c r="H46" s="193">
        <f>F46*G46</f>
        <v>0</v>
      </c>
      <c r="O46" s="294"/>
    </row>
    <row r="47" spans="1:15">
      <c r="A47" s="270" t="s">
        <v>11</v>
      </c>
      <c r="B47" s="270"/>
      <c r="C47" s="220"/>
      <c r="D47" s="203"/>
      <c r="E47" s="196"/>
      <c r="F47" s="195"/>
      <c r="G47" s="192"/>
      <c r="H47" s="193"/>
    </row>
    <row r="48" spans="1:15" ht="30">
      <c r="A48" s="270" t="s">
        <v>11</v>
      </c>
      <c r="B48" s="270"/>
      <c r="C48" s="221"/>
      <c r="D48" s="211" t="s">
        <v>75</v>
      </c>
      <c r="E48" s="196"/>
      <c r="F48" s="195"/>
      <c r="G48" s="192"/>
      <c r="H48" s="193"/>
    </row>
    <row r="49" spans="1:15">
      <c r="A49" s="270" t="s">
        <v>11</v>
      </c>
      <c r="B49" s="270"/>
      <c r="C49" s="221"/>
      <c r="D49" s="35"/>
      <c r="E49" s="196"/>
      <c r="F49" s="195"/>
      <c r="G49" s="192"/>
      <c r="H49" s="193"/>
    </row>
    <row r="50" spans="1:15">
      <c r="A50" s="270" t="s">
        <v>11</v>
      </c>
      <c r="B50" s="270"/>
      <c r="C50" s="221" t="s">
        <v>37</v>
      </c>
      <c r="D50" s="36" t="s">
        <v>193</v>
      </c>
      <c r="E50" s="196" t="s">
        <v>47</v>
      </c>
      <c r="F50" s="195">
        <v>311</v>
      </c>
      <c r="G50" s="192"/>
      <c r="H50" s="193">
        <f>F50*G50</f>
        <v>0</v>
      </c>
      <c r="L50" s="263"/>
      <c r="N50" s="263"/>
      <c r="O50" s="294"/>
    </row>
    <row r="51" spans="1:15">
      <c r="A51" s="270" t="s">
        <v>11</v>
      </c>
      <c r="B51" s="270"/>
      <c r="C51" s="221"/>
      <c r="D51" s="36"/>
      <c r="E51" s="196"/>
      <c r="F51" s="195"/>
      <c r="G51" s="192"/>
      <c r="H51" s="193"/>
    </row>
    <row r="52" spans="1:15">
      <c r="A52" s="270" t="s">
        <v>11</v>
      </c>
      <c r="B52" s="270"/>
      <c r="C52" s="221" t="s">
        <v>38</v>
      </c>
      <c r="D52" s="36" t="s">
        <v>194</v>
      </c>
      <c r="E52" s="196" t="s">
        <v>47</v>
      </c>
      <c r="F52" s="195">
        <v>128</v>
      </c>
      <c r="G52" s="192"/>
      <c r="H52" s="193">
        <f>F52*G52</f>
        <v>0</v>
      </c>
      <c r="L52" s="263"/>
    </row>
    <row r="53" spans="1:15">
      <c r="A53" s="270" t="s">
        <v>11</v>
      </c>
      <c r="B53" s="270"/>
      <c r="C53" s="221"/>
      <c r="D53" s="36"/>
      <c r="E53" s="196"/>
      <c r="F53" s="195"/>
      <c r="G53" s="192"/>
      <c r="H53" s="193"/>
    </row>
    <row r="54" spans="1:15">
      <c r="A54" s="270" t="s">
        <v>11</v>
      </c>
      <c r="B54" s="270"/>
      <c r="C54" s="221"/>
      <c r="D54" s="35" t="s">
        <v>77</v>
      </c>
      <c r="E54" s="196"/>
      <c r="F54" s="195"/>
      <c r="G54" s="192"/>
      <c r="H54" s="193"/>
    </row>
    <row r="55" spans="1:15">
      <c r="A55" s="270" t="s">
        <v>11</v>
      </c>
      <c r="B55" s="270"/>
      <c r="C55" s="221"/>
      <c r="D55" s="35"/>
      <c r="E55" s="196"/>
      <c r="F55" s="195"/>
      <c r="G55" s="192"/>
      <c r="H55" s="193"/>
    </row>
    <row r="56" spans="1:15">
      <c r="A56" s="270" t="s">
        <v>11</v>
      </c>
      <c r="B56" s="270"/>
      <c r="C56" s="221" t="s">
        <v>39</v>
      </c>
      <c r="D56" s="36" t="s">
        <v>179</v>
      </c>
      <c r="E56" s="196" t="s">
        <v>0</v>
      </c>
      <c r="F56" s="195">
        <v>24</v>
      </c>
      <c r="G56" s="192"/>
      <c r="H56" s="193">
        <f>F56*G56</f>
        <v>0</v>
      </c>
    </row>
    <row r="57" spans="1:15">
      <c r="A57" s="270" t="s">
        <v>11</v>
      </c>
      <c r="B57" s="270"/>
      <c r="C57" s="221"/>
      <c r="D57" s="36"/>
      <c r="E57" s="196"/>
      <c r="F57" s="195"/>
      <c r="G57" s="192"/>
      <c r="H57" s="193"/>
    </row>
    <row r="58" spans="1:15">
      <c r="A58" s="270" t="s">
        <v>11</v>
      </c>
      <c r="B58" s="270"/>
      <c r="C58" s="221" t="s">
        <v>40</v>
      </c>
      <c r="D58" s="36" t="s">
        <v>162</v>
      </c>
      <c r="E58" s="196" t="s">
        <v>0</v>
      </c>
      <c r="F58" s="195">
        <v>27</v>
      </c>
      <c r="G58" s="192"/>
      <c r="H58" s="193">
        <f>F58*G58</f>
        <v>0</v>
      </c>
    </row>
    <row r="59" spans="1:15">
      <c r="A59" s="270" t="s">
        <v>11</v>
      </c>
      <c r="B59" s="270"/>
      <c r="C59" s="221"/>
      <c r="D59" s="36"/>
      <c r="E59" s="196"/>
      <c r="F59" s="195"/>
      <c r="G59" s="192"/>
      <c r="H59" s="193"/>
    </row>
    <row r="60" spans="1:15">
      <c r="A60" s="270" t="s">
        <v>11</v>
      </c>
      <c r="B60" s="270"/>
      <c r="C60" s="221" t="s">
        <v>41</v>
      </c>
      <c r="D60" s="36" t="s">
        <v>163</v>
      </c>
      <c r="E60" s="196" t="s">
        <v>0</v>
      </c>
      <c r="F60" s="195">
        <v>13</v>
      </c>
      <c r="G60" s="192"/>
      <c r="H60" s="193">
        <f>F60*G60</f>
        <v>0</v>
      </c>
    </row>
    <row r="61" spans="1:15">
      <c r="A61" s="270" t="s">
        <v>11</v>
      </c>
      <c r="B61" s="270"/>
      <c r="C61" s="221"/>
      <c r="D61" s="36"/>
      <c r="E61" s="196"/>
      <c r="F61" s="195"/>
      <c r="G61" s="192"/>
      <c r="H61" s="193"/>
    </row>
    <row r="62" spans="1:15">
      <c r="A62" s="270" t="s">
        <v>11</v>
      </c>
      <c r="B62" s="270"/>
      <c r="C62" s="221" t="s">
        <v>42</v>
      </c>
      <c r="D62" s="36" t="s">
        <v>78</v>
      </c>
      <c r="E62" s="196" t="s">
        <v>0</v>
      </c>
      <c r="F62" s="195">
        <v>23</v>
      </c>
      <c r="G62" s="192"/>
      <c r="H62" s="193">
        <f>F62*G62</f>
        <v>0</v>
      </c>
    </row>
    <row r="63" spans="1:15">
      <c r="A63" s="270" t="s">
        <v>11</v>
      </c>
      <c r="B63" s="270"/>
      <c r="C63" s="220"/>
      <c r="D63" s="235"/>
      <c r="E63" s="34"/>
      <c r="F63" s="195"/>
      <c r="G63" s="192"/>
      <c r="H63" s="193"/>
    </row>
    <row r="64" spans="1:15" ht="60">
      <c r="A64" s="270" t="s">
        <v>11</v>
      </c>
      <c r="B64" s="270"/>
      <c r="C64" s="221"/>
      <c r="D64" s="211" t="s">
        <v>79</v>
      </c>
      <c r="E64" s="196"/>
      <c r="F64" s="195"/>
      <c r="G64" s="192"/>
      <c r="H64" s="193"/>
    </row>
    <row r="65" spans="1:13">
      <c r="A65" s="270" t="s">
        <v>11</v>
      </c>
      <c r="B65" s="270"/>
      <c r="C65" s="221"/>
      <c r="D65" s="35"/>
      <c r="E65" s="196"/>
      <c r="F65" s="195"/>
      <c r="G65" s="192"/>
      <c r="H65" s="193"/>
    </row>
    <row r="66" spans="1:13" ht="42.75">
      <c r="A66" s="270" t="s">
        <v>11</v>
      </c>
      <c r="B66" s="270"/>
      <c r="C66" s="221" t="s">
        <v>43</v>
      </c>
      <c r="D66" s="36" t="s">
        <v>80</v>
      </c>
      <c r="E66" s="196" t="s">
        <v>0</v>
      </c>
      <c r="F66" s="195">
        <v>88</v>
      </c>
      <c r="G66" s="192"/>
      <c r="H66" s="193">
        <f>F66*G66</f>
        <v>0</v>
      </c>
      <c r="M66" s="263"/>
    </row>
    <row r="67" spans="1:13">
      <c r="A67" s="270" t="s">
        <v>11</v>
      </c>
      <c r="B67" s="270"/>
      <c r="C67" s="221"/>
      <c r="D67" s="36"/>
      <c r="E67" s="196"/>
      <c r="F67" s="195"/>
      <c r="G67" s="192"/>
      <c r="H67" s="193"/>
    </row>
    <row r="68" spans="1:13" ht="42.75">
      <c r="A68" s="270" t="s">
        <v>11</v>
      </c>
      <c r="B68" s="270"/>
      <c r="C68" s="221" t="s">
        <v>45</v>
      </c>
      <c r="D68" s="36" t="s">
        <v>166</v>
      </c>
      <c r="E68" s="196" t="s">
        <v>0</v>
      </c>
      <c r="F68" s="195">
        <v>102</v>
      </c>
      <c r="G68" s="192"/>
      <c r="H68" s="193">
        <f>F68*G68</f>
        <v>0</v>
      </c>
      <c r="M68" s="263"/>
    </row>
    <row r="69" spans="1:13">
      <c r="A69" s="270" t="s">
        <v>11</v>
      </c>
      <c r="B69" s="270"/>
      <c r="C69" s="221"/>
      <c r="D69" s="36"/>
      <c r="E69" s="196"/>
      <c r="F69" s="195"/>
      <c r="G69" s="192"/>
      <c r="H69" s="193"/>
    </row>
    <row r="70" spans="1:13">
      <c r="A70" s="270" t="s">
        <v>11</v>
      </c>
      <c r="B70" s="270"/>
      <c r="C70" s="221"/>
      <c r="D70" s="36"/>
      <c r="E70" s="196"/>
      <c r="F70" s="195"/>
      <c r="G70" s="192"/>
      <c r="H70" s="193"/>
    </row>
    <row r="71" spans="1:13">
      <c r="A71" s="270" t="s">
        <v>11</v>
      </c>
      <c r="B71" s="270"/>
      <c r="C71" s="221"/>
      <c r="D71" s="36"/>
      <c r="E71" s="196"/>
      <c r="F71" s="195"/>
      <c r="G71" s="192"/>
      <c r="H71" s="193"/>
    </row>
    <row r="72" spans="1:13">
      <c r="A72" s="270" t="s">
        <v>11</v>
      </c>
      <c r="B72" s="270"/>
      <c r="C72" s="221"/>
      <c r="D72" s="36"/>
      <c r="E72" s="196"/>
      <c r="F72" s="195"/>
      <c r="G72" s="192"/>
      <c r="H72" s="193"/>
    </row>
    <row r="73" spans="1:13">
      <c r="A73" s="270" t="s">
        <v>11</v>
      </c>
      <c r="B73" s="270"/>
      <c r="C73" s="221"/>
      <c r="D73" s="36"/>
      <c r="E73" s="196"/>
      <c r="F73" s="195"/>
      <c r="G73" s="192"/>
      <c r="H73" s="193"/>
    </row>
    <row r="74" spans="1:13">
      <c r="A74" s="270" t="s">
        <v>11</v>
      </c>
      <c r="B74" s="270"/>
      <c r="C74" s="221"/>
      <c r="D74" s="36"/>
      <c r="E74" s="196"/>
      <c r="F74" s="195"/>
      <c r="G74" s="192"/>
      <c r="H74" s="193"/>
    </row>
    <row r="75" spans="1:13">
      <c r="A75" s="270" t="s">
        <v>11</v>
      </c>
      <c r="B75" s="270"/>
      <c r="C75" s="221"/>
      <c r="D75" s="36"/>
      <c r="E75" s="196"/>
      <c r="F75" s="195"/>
      <c r="G75" s="192"/>
      <c r="H75" s="193"/>
    </row>
    <row r="76" spans="1:13">
      <c r="A76" s="270" t="s">
        <v>11</v>
      </c>
      <c r="B76" s="270"/>
      <c r="C76" s="221"/>
      <c r="D76" s="36"/>
      <c r="E76" s="196"/>
      <c r="F76" s="195"/>
      <c r="G76" s="192"/>
      <c r="H76" s="193"/>
    </row>
    <row r="77" spans="1:13">
      <c r="A77" s="270" t="s">
        <v>11</v>
      </c>
      <c r="B77" s="270"/>
      <c r="C77" s="221"/>
      <c r="D77" s="36"/>
      <c r="E77" s="196"/>
      <c r="F77" s="195"/>
      <c r="G77" s="192"/>
      <c r="H77" s="193"/>
    </row>
    <row r="78" spans="1:13">
      <c r="A78" s="270" t="s">
        <v>11</v>
      </c>
      <c r="B78" s="270"/>
      <c r="C78" s="221"/>
      <c r="D78" s="36"/>
      <c r="E78" s="196"/>
      <c r="F78" s="195"/>
      <c r="G78" s="192"/>
      <c r="H78" s="193"/>
    </row>
    <row r="79" spans="1:13">
      <c r="A79" s="270" t="s">
        <v>11</v>
      </c>
      <c r="B79" s="270"/>
      <c r="C79" s="221"/>
      <c r="D79" s="36"/>
      <c r="E79" s="196"/>
      <c r="F79" s="195"/>
      <c r="G79" s="192"/>
      <c r="H79" s="193"/>
    </row>
    <row r="80" spans="1:13">
      <c r="A80" s="270" t="s">
        <v>11</v>
      </c>
      <c r="B80" s="270"/>
      <c r="C80" s="220"/>
      <c r="D80" s="235"/>
      <c r="E80" s="34"/>
      <c r="F80" s="195"/>
      <c r="G80" s="192"/>
      <c r="H80" s="193"/>
    </row>
    <row r="81" spans="1:8" ht="15.75" thickBot="1">
      <c r="A81" s="270" t="s">
        <v>11</v>
      </c>
      <c r="B81" s="270"/>
      <c r="C81" s="274"/>
      <c r="D81" s="209" t="s">
        <v>71</v>
      </c>
      <c r="E81" s="199"/>
      <c r="F81" s="230"/>
      <c r="G81" s="200"/>
      <c r="H81" s="201">
        <f>SUM(H44:H80)</f>
        <v>0</v>
      </c>
    </row>
    <row r="82" spans="1:8" ht="15.75" thickTop="1">
      <c r="A82" s="270" t="s">
        <v>11</v>
      </c>
      <c r="B82" s="270"/>
      <c r="D82" s="336"/>
      <c r="E82" s="336"/>
      <c r="F82" s="336"/>
      <c r="G82" s="202"/>
      <c r="H82" s="202"/>
    </row>
    <row r="83" spans="1:8">
      <c r="A83" s="270" t="s">
        <v>11</v>
      </c>
      <c r="B83" s="270"/>
      <c r="C83" s="220"/>
      <c r="D83" s="235"/>
      <c r="E83" s="34"/>
      <c r="F83" s="195"/>
      <c r="G83" s="192"/>
      <c r="H83" s="193"/>
    </row>
    <row r="84" spans="1:8" ht="42.75">
      <c r="A84" s="270" t="s">
        <v>11</v>
      </c>
      <c r="B84" s="270"/>
      <c r="C84" s="221" t="s">
        <v>36</v>
      </c>
      <c r="D84" s="215" t="s">
        <v>203</v>
      </c>
      <c r="E84" s="204" t="s">
        <v>10</v>
      </c>
      <c r="F84" s="195">
        <v>1</v>
      </c>
      <c r="G84" s="192"/>
      <c r="H84" s="193">
        <f>F84*G84</f>
        <v>0</v>
      </c>
    </row>
    <row r="85" spans="1:8">
      <c r="A85" s="270" t="s">
        <v>11</v>
      </c>
      <c r="B85" s="270"/>
      <c r="C85" s="221"/>
      <c r="D85" s="36"/>
      <c r="E85" s="204"/>
      <c r="F85" s="195"/>
      <c r="G85" s="205"/>
      <c r="H85" s="193"/>
    </row>
    <row r="86" spans="1:8" ht="42.75">
      <c r="A86" s="270" t="s">
        <v>11</v>
      </c>
      <c r="B86" s="270"/>
      <c r="C86" s="221" t="s">
        <v>37</v>
      </c>
      <c r="D86" s="203" t="s">
        <v>176</v>
      </c>
      <c r="E86" s="212" t="s">
        <v>10</v>
      </c>
      <c r="F86" s="195">
        <v>1</v>
      </c>
      <c r="G86" s="192"/>
      <c r="H86" s="193">
        <f>F86*G86</f>
        <v>0</v>
      </c>
    </row>
    <row r="87" spans="1:8">
      <c r="A87" s="270" t="s">
        <v>11</v>
      </c>
      <c r="B87" s="270"/>
      <c r="C87" s="221"/>
      <c r="D87" s="36"/>
      <c r="E87" s="204"/>
      <c r="F87" s="195"/>
      <c r="G87" s="205"/>
      <c r="H87" s="193"/>
    </row>
    <row r="88" spans="1:8" ht="28.5">
      <c r="A88" s="270" t="s">
        <v>11</v>
      </c>
      <c r="B88" s="270"/>
      <c r="C88" s="221" t="s">
        <v>38</v>
      </c>
      <c r="D88" s="36" t="s">
        <v>165</v>
      </c>
      <c r="E88" s="204" t="s">
        <v>0</v>
      </c>
      <c r="F88" s="195">
        <f>F68</f>
        <v>102</v>
      </c>
      <c r="G88" s="192"/>
      <c r="H88" s="193">
        <f>F88*G88</f>
        <v>0</v>
      </c>
    </row>
    <row r="89" spans="1:8">
      <c r="A89" s="270" t="s">
        <v>11</v>
      </c>
      <c r="B89" s="270"/>
      <c r="C89" s="220"/>
      <c r="D89" s="235"/>
      <c r="E89" s="34"/>
      <c r="F89" s="195"/>
      <c r="G89" s="192"/>
      <c r="H89" s="193"/>
    </row>
    <row r="90" spans="1:8">
      <c r="A90" s="270" t="s">
        <v>11</v>
      </c>
      <c r="B90" s="270"/>
      <c r="C90" s="220"/>
      <c r="D90" s="235"/>
      <c r="E90" s="34"/>
      <c r="F90" s="195"/>
      <c r="G90" s="192"/>
      <c r="H90" s="193"/>
    </row>
    <row r="91" spans="1:8">
      <c r="A91" s="270" t="s">
        <v>11</v>
      </c>
      <c r="B91" s="270"/>
      <c r="C91" s="276"/>
      <c r="D91" s="241" t="s">
        <v>81</v>
      </c>
      <c r="E91" s="186"/>
      <c r="F91" s="231"/>
      <c r="G91" s="206"/>
      <c r="H91" s="207">
        <f>SUM(H83:H90)</f>
        <v>0</v>
      </c>
    </row>
    <row r="92" spans="1:8">
      <c r="A92" s="270" t="s">
        <v>11</v>
      </c>
      <c r="B92" s="270"/>
      <c r="C92" s="220"/>
      <c r="D92" s="235"/>
      <c r="E92" s="34"/>
      <c r="F92" s="195"/>
      <c r="G92" s="192"/>
      <c r="H92" s="193"/>
    </row>
    <row r="93" spans="1:8">
      <c r="A93" s="270" t="s">
        <v>11</v>
      </c>
      <c r="B93" s="270"/>
      <c r="C93" s="220"/>
      <c r="D93" s="235"/>
      <c r="E93" s="34"/>
      <c r="F93" s="195"/>
      <c r="G93" s="192"/>
      <c r="H93" s="193"/>
    </row>
    <row r="94" spans="1:8">
      <c r="A94" s="270" t="s">
        <v>11</v>
      </c>
      <c r="B94" s="270"/>
      <c r="C94" s="220"/>
      <c r="D94" s="235"/>
      <c r="E94" s="34"/>
      <c r="F94" s="195"/>
      <c r="G94" s="192"/>
      <c r="H94" s="193"/>
    </row>
    <row r="95" spans="1:8">
      <c r="A95" s="270" t="s">
        <v>11</v>
      </c>
      <c r="B95" s="270"/>
      <c r="C95" s="220"/>
      <c r="D95" s="208" t="s">
        <v>82</v>
      </c>
      <c r="E95" s="34"/>
      <c r="F95" s="195"/>
      <c r="G95" s="192"/>
      <c r="H95" s="193"/>
    </row>
    <row r="96" spans="1:8">
      <c r="A96" s="270" t="s">
        <v>11</v>
      </c>
      <c r="B96" s="270"/>
      <c r="C96" s="220"/>
      <c r="D96" s="235"/>
      <c r="E96" s="34"/>
      <c r="F96" s="195"/>
      <c r="G96" s="192"/>
      <c r="H96" s="193"/>
    </row>
    <row r="97" spans="1:8">
      <c r="A97" s="270" t="s">
        <v>11</v>
      </c>
      <c r="B97" s="270"/>
      <c r="C97" s="220"/>
      <c r="D97" s="277" t="s">
        <v>122</v>
      </c>
      <c r="E97" s="34"/>
      <c r="F97" s="195"/>
      <c r="G97" s="192"/>
      <c r="H97" s="193">
        <f>H41</f>
        <v>0</v>
      </c>
    </row>
    <row r="98" spans="1:8">
      <c r="A98" s="270" t="s">
        <v>11</v>
      </c>
      <c r="B98" s="270"/>
      <c r="C98" s="220"/>
      <c r="D98" s="278"/>
      <c r="E98" s="34"/>
      <c r="F98" s="195"/>
      <c r="G98" s="192"/>
      <c r="H98" s="193"/>
    </row>
    <row r="99" spans="1:8">
      <c r="A99" s="270" t="s">
        <v>11</v>
      </c>
      <c r="B99" s="270"/>
      <c r="C99" s="220"/>
      <c r="D99" s="277" t="s">
        <v>123</v>
      </c>
      <c r="E99" s="34"/>
      <c r="F99" s="195"/>
      <c r="G99" s="192"/>
      <c r="H99" s="193">
        <f>H81</f>
        <v>0</v>
      </c>
    </row>
    <row r="100" spans="1:8">
      <c r="A100" s="270" t="s">
        <v>11</v>
      </c>
      <c r="B100" s="270"/>
      <c r="C100" s="220"/>
      <c r="D100" s="278"/>
      <c r="E100" s="34"/>
      <c r="F100" s="195"/>
      <c r="G100" s="192"/>
      <c r="H100" s="193"/>
    </row>
    <row r="101" spans="1:8">
      <c r="A101" s="270" t="s">
        <v>11</v>
      </c>
      <c r="B101" s="270"/>
      <c r="C101" s="220"/>
      <c r="D101" s="277" t="s">
        <v>124</v>
      </c>
      <c r="E101" s="34"/>
      <c r="F101" s="195"/>
      <c r="G101" s="192"/>
      <c r="H101" s="193">
        <f>H91</f>
        <v>0</v>
      </c>
    </row>
    <row r="102" spans="1:8">
      <c r="A102" s="270" t="s">
        <v>11</v>
      </c>
      <c r="B102" s="270"/>
      <c r="C102" s="220"/>
      <c r="D102" s="235"/>
      <c r="E102" s="34"/>
      <c r="F102" s="195"/>
      <c r="G102" s="192"/>
      <c r="H102" s="193"/>
    </row>
    <row r="103" spans="1:8">
      <c r="A103" s="270" t="s">
        <v>11</v>
      </c>
      <c r="B103" s="270"/>
      <c r="C103" s="220"/>
      <c r="D103" s="235"/>
      <c r="E103" s="34"/>
      <c r="F103" s="195"/>
      <c r="G103" s="192"/>
      <c r="H103" s="193"/>
    </row>
    <row r="104" spans="1:8">
      <c r="A104" s="270" t="s">
        <v>11</v>
      </c>
      <c r="B104" s="270"/>
      <c r="C104" s="220"/>
      <c r="D104" s="235"/>
      <c r="E104" s="34"/>
      <c r="F104" s="195"/>
      <c r="G104" s="192"/>
      <c r="H104" s="193"/>
    </row>
    <row r="105" spans="1:8">
      <c r="A105" s="270" t="s">
        <v>11</v>
      </c>
      <c r="B105" s="270"/>
      <c r="C105" s="220"/>
      <c r="D105" s="235"/>
      <c r="E105" s="34"/>
      <c r="F105" s="195"/>
      <c r="G105" s="192"/>
      <c r="H105" s="193"/>
    </row>
    <row r="106" spans="1:8">
      <c r="A106" s="270" t="s">
        <v>11</v>
      </c>
      <c r="B106" s="270"/>
      <c r="C106" s="220"/>
      <c r="D106" s="235"/>
      <c r="E106" s="34"/>
      <c r="F106" s="195"/>
      <c r="G106" s="192"/>
      <c r="H106" s="193"/>
    </row>
    <row r="107" spans="1:8">
      <c r="A107" s="270" t="s">
        <v>11</v>
      </c>
      <c r="B107" s="270"/>
      <c r="C107" s="220"/>
      <c r="D107" s="235"/>
      <c r="E107" s="34"/>
      <c r="F107" s="195"/>
      <c r="G107" s="192"/>
      <c r="H107" s="193"/>
    </row>
    <row r="108" spans="1:8">
      <c r="A108" s="270" t="s">
        <v>11</v>
      </c>
      <c r="B108" s="270"/>
      <c r="C108" s="220"/>
      <c r="D108" s="235"/>
      <c r="E108" s="34"/>
      <c r="F108" s="195"/>
      <c r="G108" s="192"/>
      <c r="H108" s="193"/>
    </row>
    <row r="109" spans="1:8">
      <c r="A109" s="270" t="s">
        <v>11</v>
      </c>
      <c r="B109" s="270"/>
      <c r="C109" s="220"/>
      <c r="D109" s="235"/>
      <c r="E109" s="34"/>
      <c r="F109" s="195"/>
      <c r="G109" s="192"/>
      <c r="H109" s="193"/>
    </row>
    <row r="110" spans="1:8">
      <c r="A110" s="270" t="s">
        <v>11</v>
      </c>
      <c r="B110" s="270"/>
      <c r="C110" s="220"/>
      <c r="D110" s="235"/>
      <c r="E110" s="34"/>
      <c r="F110" s="195"/>
      <c r="G110" s="192"/>
      <c r="H110" s="193"/>
    </row>
    <row r="111" spans="1:8">
      <c r="A111" s="270" t="s">
        <v>11</v>
      </c>
      <c r="B111" s="270"/>
      <c r="C111" s="220"/>
      <c r="D111" s="235"/>
      <c r="E111" s="34"/>
      <c r="F111" s="195"/>
      <c r="G111" s="192"/>
      <c r="H111" s="193"/>
    </row>
    <row r="112" spans="1:8">
      <c r="A112" s="270" t="s">
        <v>11</v>
      </c>
      <c r="B112" s="270"/>
      <c r="C112" s="220"/>
      <c r="D112" s="235"/>
      <c r="E112" s="34"/>
      <c r="F112" s="195"/>
      <c r="G112" s="192"/>
      <c r="H112" s="193"/>
    </row>
    <row r="113" spans="1:8">
      <c r="A113" s="270" t="s">
        <v>11</v>
      </c>
      <c r="B113" s="270"/>
      <c r="C113" s="220"/>
      <c r="D113" s="235"/>
      <c r="E113" s="34"/>
      <c r="F113" s="195"/>
      <c r="G113" s="192"/>
      <c r="H113" s="193"/>
    </row>
    <row r="114" spans="1:8">
      <c r="A114" s="270" t="s">
        <v>11</v>
      </c>
      <c r="B114" s="270"/>
      <c r="C114" s="220"/>
      <c r="D114" s="235"/>
      <c r="E114" s="34"/>
      <c r="F114" s="195"/>
      <c r="G114" s="192"/>
      <c r="H114" s="193"/>
    </row>
    <row r="115" spans="1:8">
      <c r="A115" s="270" t="s">
        <v>11</v>
      </c>
      <c r="B115" s="270"/>
      <c r="C115" s="220"/>
      <c r="D115" s="235"/>
      <c r="E115" s="34"/>
      <c r="F115" s="195"/>
      <c r="G115" s="192"/>
      <c r="H115" s="193"/>
    </row>
    <row r="116" spans="1:8">
      <c r="A116" s="270" t="s">
        <v>11</v>
      </c>
      <c r="B116" s="270"/>
      <c r="C116" s="220"/>
      <c r="D116" s="235"/>
      <c r="E116" s="34"/>
      <c r="F116" s="195"/>
      <c r="G116" s="192"/>
      <c r="H116" s="193"/>
    </row>
    <row r="117" spans="1:8">
      <c r="A117" s="270" t="s">
        <v>11</v>
      </c>
      <c r="B117" s="270"/>
      <c r="C117" s="220"/>
      <c r="D117" s="235"/>
      <c r="E117" s="34"/>
      <c r="F117" s="195"/>
      <c r="G117" s="192"/>
      <c r="H117" s="193"/>
    </row>
    <row r="118" spans="1:8">
      <c r="A118" s="270" t="s">
        <v>11</v>
      </c>
      <c r="B118" s="270"/>
      <c r="C118" s="220"/>
      <c r="D118" s="235"/>
      <c r="E118" s="34"/>
      <c r="F118" s="195"/>
      <c r="G118" s="192"/>
      <c r="H118" s="193"/>
    </row>
    <row r="119" spans="1:8">
      <c r="A119" s="270" t="s">
        <v>11</v>
      </c>
      <c r="B119" s="270"/>
      <c r="C119" s="220"/>
      <c r="D119" s="235"/>
      <c r="E119" s="34"/>
      <c r="F119" s="195"/>
      <c r="G119" s="192"/>
      <c r="H119" s="193"/>
    </row>
    <row r="120" spans="1:8">
      <c r="A120" s="270" t="s">
        <v>11</v>
      </c>
      <c r="B120" s="270"/>
      <c r="C120" s="220"/>
      <c r="D120" s="235"/>
      <c r="E120" s="34"/>
      <c r="F120" s="195"/>
      <c r="G120" s="192"/>
      <c r="H120" s="193"/>
    </row>
    <row r="121" spans="1:8">
      <c r="A121" s="270" t="s">
        <v>11</v>
      </c>
      <c r="B121" s="270"/>
      <c r="C121" s="220"/>
      <c r="D121" s="235"/>
      <c r="E121" s="34"/>
      <c r="F121" s="195"/>
      <c r="G121" s="192"/>
      <c r="H121" s="193"/>
    </row>
    <row r="122" spans="1:8" ht="15.75" customHeight="1" thickBot="1">
      <c r="A122" s="270" t="s">
        <v>11</v>
      </c>
      <c r="B122" s="270"/>
      <c r="C122" s="274"/>
      <c r="D122" s="246" t="s">
        <v>160</v>
      </c>
      <c r="E122" s="279"/>
      <c r="F122" s="301"/>
      <c r="G122" s="200"/>
      <c r="H122" s="201">
        <f>SUM(H95:H121)</f>
        <v>0</v>
      </c>
    </row>
    <row r="123" spans="1:8" ht="15.75" thickTop="1">
      <c r="A123" s="270" t="s">
        <v>11</v>
      </c>
      <c r="B123" s="270"/>
      <c r="D123" s="336"/>
      <c r="E123" s="336"/>
      <c r="F123" s="336"/>
      <c r="G123" s="202"/>
      <c r="H123" s="202"/>
    </row>
    <row r="124" spans="1:8">
      <c r="A124" s="270" t="s">
        <v>11</v>
      </c>
      <c r="B124" s="270"/>
      <c r="C124" s="220"/>
      <c r="D124" s="235"/>
      <c r="E124" s="34"/>
      <c r="F124" s="195"/>
      <c r="G124" s="192"/>
      <c r="H124" s="193"/>
    </row>
    <row r="125" spans="1:8" ht="30">
      <c r="A125" s="270" t="s">
        <v>11</v>
      </c>
      <c r="B125" s="270"/>
      <c r="C125" s="221"/>
      <c r="D125" s="211" t="s">
        <v>167</v>
      </c>
      <c r="E125" s="204"/>
      <c r="F125" s="195"/>
      <c r="G125" s="192"/>
      <c r="H125" s="193"/>
    </row>
    <row r="126" spans="1:8">
      <c r="A126" s="270" t="s">
        <v>11</v>
      </c>
      <c r="B126" s="270"/>
      <c r="C126" s="221"/>
      <c r="D126" s="35"/>
      <c r="E126" s="204"/>
      <c r="F126" s="195"/>
      <c r="G126" s="192"/>
      <c r="H126" s="193"/>
    </row>
    <row r="127" spans="1:8" ht="60">
      <c r="A127" s="270" t="s">
        <v>11</v>
      </c>
      <c r="B127" s="270"/>
      <c r="C127" s="221"/>
      <c r="D127" s="210" t="s">
        <v>79</v>
      </c>
      <c r="E127" s="204"/>
      <c r="F127" s="195"/>
      <c r="G127" s="192"/>
      <c r="H127" s="193"/>
    </row>
    <row r="128" spans="1:8">
      <c r="A128" s="270" t="s">
        <v>11</v>
      </c>
      <c r="B128" s="270"/>
      <c r="C128" s="221"/>
      <c r="D128" s="35"/>
      <c r="E128" s="204"/>
      <c r="F128" s="195"/>
      <c r="G128" s="192"/>
      <c r="H128" s="193"/>
    </row>
    <row r="129" spans="1:14" s="257" customFormat="1" ht="42.75">
      <c r="A129" s="270" t="s">
        <v>11</v>
      </c>
      <c r="B129" s="270"/>
      <c r="C129" s="221" t="s">
        <v>36</v>
      </c>
      <c r="D129" s="203" t="s">
        <v>169</v>
      </c>
      <c r="E129" s="204" t="s">
        <v>0</v>
      </c>
      <c r="F129" s="195">
        <v>98</v>
      </c>
      <c r="G129" s="192"/>
      <c r="H129" s="193">
        <f>F129*G129</f>
        <v>0</v>
      </c>
      <c r="K129" s="187"/>
      <c r="L129" s="187"/>
      <c r="M129" s="263"/>
      <c r="N129" s="187"/>
    </row>
    <row r="130" spans="1:14" s="257" customFormat="1" ht="14.25">
      <c r="A130" s="270" t="s">
        <v>11</v>
      </c>
      <c r="B130" s="270"/>
      <c r="C130" s="221"/>
      <c r="D130" s="203"/>
      <c r="E130" s="204"/>
      <c r="F130" s="195"/>
      <c r="G130" s="192"/>
      <c r="H130" s="193"/>
      <c r="K130" s="187"/>
      <c r="L130" s="187"/>
      <c r="M130" s="187"/>
      <c r="N130" s="187"/>
    </row>
    <row r="131" spans="1:14" s="257" customFormat="1" ht="28.5">
      <c r="A131" s="270" t="s">
        <v>11</v>
      </c>
      <c r="B131" s="270"/>
      <c r="C131" s="221" t="s">
        <v>37</v>
      </c>
      <c r="D131" s="203" t="s">
        <v>188</v>
      </c>
      <c r="E131" s="204" t="s">
        <v>0</v>
      </c>
      <c r="F131" s="195">
        <v>5</v>
      </c>
      <c r="G131" s="192"/>
      <c r="H131" s="193">
        <f>F131*G131</f>
        <v>0</v>
      </c>
      <c r="K131" s="263"/>
      <c r="L131" s="187"/>
      <c r="M131" s="187"/>
      <c r="N131" s="187"/>
    </row>
    <row r="132" spans="1:14" s="257" customFormat="1" ht="14.25">
      <c r="A132" s="270" t="s">
        <v>11</v>
      </c>
      <c r="B132" s="270"/>
      <c r="C132" s="221"/>
      <c r="D132" s="36"/>
      <c r="E132" s="204"/>
      <c r="F132" s="195"/>
      <c r="G132" s="192"/>
      <c r="H132" s="193"/>
      <c r="K132" s="187"/>
      <c r="L132" s="187"/>
      <c r="M132" s="187"/>
      <c r="N132" s="187"/>
    </row>
    <row r="133" spans="1:14" s="257" customFormat="1" ht="75">
      <c r="A133" s="270" t="s">
        <v>11</v>
      </c>
      <c r="B133" s="270"/>
      <c r="C133" s="221"/>
      <c r="D133" s="211" t="s">
        <v>83</v>
      </c>
      <c r="E133" s="204"/>
      <c r="F133" s="195"/>
      <c r="G133" s="192"/>
      <c r="H133" s="193"/>
      <c r="K133" s="187"/>
      <c r="L133" s="187"/>
      <c r="M133" s="187"/>
      <c r="N133" s="187"/>
    </row>
    <row r="134" spans="1:14" s="257" customFormat="1" ht="14.25">
      <c r="A134" s="270" t="s">
        <v>11</v>
      </c>
      <c r="B134" s="270"/>
      <c r="C134" s="221"/>
      <c r="D134" s="36"/>
      <c r="E134" s="204"/>
      <c r="F134" s="195"/>
      <c r="G134" s="192"/>
      <c r="H134" s="193"/>
      <c r="K134" s="187"/>
      <c r="L134" s="187"/>
      <c r="M134" s="187"/>
      <c r="N134" s="187"/>
    </row>
    <row r="135" spans="1:14" s="257" customFormat="1" ht="28.5">
      <c r="A135" s="270" t="s">
        <v>11</v>
      </c>
      <c r="B135" s="270"/>
      <c r="C135" s="221" t="s">
        <v>38</v>
      </c>
      <c r="D135" s="36" t="s">
        <v>170</v>
      </c>
      <c r="E135" s="204" t="s">
        <v>1</v>
      </c>
      <c r="F135" s="195">
        <v>25</v>
      </c>
      <c r="G135" s="192"/>
      <c r="H135" s="193">
        <f>F135*G135</f>
        <v>0</v>
      </c>
      <c r="K135" s="187"/>
      <c r="L135" s="187"/>
      <c r="M135" s="187"/>
      <c r="N135" s="187"/>
    </row>
    <row r="136" spans="1:14" s="257" customFormat="1" ht="14.25">
      <c r="A136" s="270" t="s">
        <v>11</v>
      </c>
      <c r="B136" s="270"/>
      <c r="C136" s="221"/>
      <c r="D136" s="36"/>
      <c r="E136" s="204"/>
      <c r="F136" s="195"/>
      <c r="G136" s="192"/>
      <c r="H136" s="193"/>
      <c r="K136" s="187"/>
      <c r="L136" s="187"/>
      <c r="M136" s="187"/>
      <c r="N136" s="187"/>
    </row>
    <row r="137" spans="1:14" s="257" customFormat="1" ht="14.25">
      <c r="A137" s="270" t="s">
        <v>11</v>
      </c>
      <c r="B137" s="270"/>
      <c r="C137" s="220"/>
      <c r="D137" s="235"/>
      <c r="E137" s="34"/>
      <c r="F137" s="195"/>
      <c r="G137" s="192"/>
      <c r="H137" s="193"/>
      <c r="K137" s="187"/>
      <c r="L137" s="187"/>
      <c r="M137" s="187"/>
      <c r="N137" s="187"/>
    </row>
    <row r="138" spans="1:14" s="257" customFormat="1" ht="14.25">
      <c r="A138" s="270" t="s">
        <v>11</v>
      </c>
      <c r="B138" s="270"/>
      <c r="C138" s="220"/>
      <c r="D138" s="235"/>
      <c r="E138" s="34"/>
      <c r="F138" s="195"/>
      <c r="G138" s="192"/>
      <c r="H138" s="193"/>
      <c r="K138" s="187"/>
      <c r="L138" s="187"/>
      <c r="M138" s="187"/>
      <c r="N138" s="187"/>
    </row>
    <row r="139" spans="1:14" s="257" customFormat="1" ht="14.25">
      <c r="A139" s="270" t="s">
        <v>11</v>
      </c>
      <c r="B139" s="270"/>
      <c r="C139" s="220"/>
      <c r="D139" s="235"/>
      <c r="E139" s="34"/>
      <c r="F139" s="195"/>
      <c r="G139" s="192"/>
      <c r="H139" s="193"/>
      <c r="K139" s="187"/>
      <c r="L139" s="187"/>
      <c r="M139" s="187"/>
      <c r="N139" s="187"/>
    </row>
    <row r="140" spans="1:14" s="257" customFormat="1" ht="14.25">
      <c r="A140" s="270" t="s">
        <v>11</v>
      </c>
      <c r="B140" s="270"/>
      <c r="C140" s="220"/>
      <c r="D140" s="235"/>
      <c r="E140" s="34"/>
      <c r="F140" s="195"/>
      <c r="G140" s="192"/>
      <c r="H140" s="193"/>
      <c r="K140" s="187"/>
      <c r="L140" s="187"/>
      <c r="M140" s="187"/>
      <c r="N140" s="187"/>
    </row>
    <row r="141" spans="1:14" s="257" customFormat="1" ht="14.25">
      <c r="A141" s="270" t="s">
        <v>11</v>
      </c>
      <c r="B141" s="270"/>
      <c r="C141" s="220"/>
      <c r="D141" s="235"/>
      <c r="E141" s="34"/>
      <c r="F141" s="195"/>
      <c r="G141" s="192"/>
      <c r="H141" s="193"/>
      <c r="K141" s="187"/>
      <c r="L141" s="187"/>
      <c r="M141" s="187"/>
      <c r="N141" s="187"/>
    </row>
    <row r="142" spans="1:14" s="257" customFormat="1" ht="14.25">
      <c r="A142" s="270" t="s">
        <v>11</v>
      </c>
      <c r="B142" s="270"/>
      <c r="C142" s="220"/>
      <c r="D142" s="235"/>
      <c r="E142" s="34"/>
      <c r="F142" s="195"/>
      <c r="G142" s="192"/>
      <c r="H142" s="193"/>
      <c r="K142" s="187"/>
      <c r="L142" s="187"/>
      <c r="M142" s="187"/>
      <c r="N142" s="187"/>
    </row>
    <row r="143" spans="1:14" s="257" customFormat="1" ht="14.25">
      <c r="A143" s="270" t="s">
        <v>11</v>
      </c>
      <c r="B143" s="270"/>
      <c r="C143" s="220"/>
      <c r="D143" s="235"/>
      <c r="E143" s="34"/>
      <c r="F143" s="195"/>
      <c r="G143" s="192"/>
      <c r="H143" s="193"/>
      <c r="K143" s="187"/>
      <c r="L143" s="187"/>
      <c r="M143" s="187"/>
      <c r="N143" s="187"/>
    </row>
    <row r="144" spans="1:14" s="257" customFormat="1" ht="14.25">
      <c r="A144" s="270" t="s">
        <v>11</v>
      </c>
      <c r="B144" s="270"/>
      <c r="C144" s="220"/>
      <c r="D144" s="235"/>
      <c r="E144" s="34"/>
      <c r="F144" s="195"/>
      <c r="G144" s="192"/>
      <c r="H144" s="193"/>
      <c r="K144" s="187"/>
      <c r="L144" s="187"/>
      <c r="M144" s="187"/>
      <c r="N144" s="187"/>
    </row>
    <row r="145" spans="1:14" s="257" customFormat="1" ht="14.25">
      <c r="A145" s="270" t="s">
        <v>11</v>
      </c>
      <c r="B145" s="270"/>
      <c r="C145" s="220"/>
      <c r="D145" s="235"/>
      <c r="E145" s="34"/>
      <c r="F145" s="195"/>
      <c r="G145" s="192"/>
      <c r="H145" s="193"/>
      <c r="K145" s="187"/>
      <c r="L145" s="187"/>
      <c r="M145" s="187"/>
      <c r="N145" s="187"/>
    </row>
    <row r="146" spans="1:14" s="257" customFormat="1" ht="14.25">
      <c r="A146" s="270" t="s">
        <v>11</v>
      </c>
      <c r="B146" s="270"/>
      <c r="C146" s="220"/>
      <c r="D146" s="235"/>
      <c r="E146" s="34"/>
      <c r="F146" s="195"/>
      <c r="G146" s="192"/>
      <c r="H146" s="193"/>
      <c r="K146" s="187"/>
      <c r="L146" s="187"/>
      <c r="M146" s="187"/>
      <c r="N146" s="187"/>
    </row>
    <row r="147" spans="1:14" s="257" customFormat="1" ht="14.25">
      <c r="A147" s="270" t="s">
        <v>11</v>
      </c>
      <c r="B147" s="270"/>
      <c r="C147" s="220"/>
      <c r="D147" s="235"/>
      <c r="E147" s="34"/>
      <c r="F147" s="195"/>
      <c r="G147" s="192"/>
      <c r="H147" s="193"/>
      <c r="K147" s="187"/>
      <c r="L147" s="187"/>
      <c r="M147" s="187"/>
      <c r="N147" s="187"/>
    </row>
    <row r="148" spans="1:14" s="257" customFormat="1" ht="14.25">
      <c r="A148" s="270" t="s">
        <v>11</v>
      </c>
      <c r="B148" s="270"/>
      <c r="C148" s="220"/>
      <c r="D148" s="235"/>
      <c r="E148" s="34"/>
      <c r="F148" s="195"/>
      <c r="G148" s="192"/>
      <c r="H148" s="193"/>
      <c r="K148" s="187"/>
      <c r="L148" s="187"/>
      <c r="M148" s="187"/>
      <c r="N148" s="187"/>
    </row>
    <row r="149" spans="1:14" s="257" customFormat="1" ht="14.25">
      <c r="A149" s="270" t="s">
        <v>11</v>
      </c>
      <c r="B149" s="270"/>
      <c r="C149" s="220"/>
      <c r="D149" s="235"/>
      <c r="E149" s="34"/>
      <c r="F149" s="195"/>
      <c r="G149" s="192"/>
      <c r="H149" s="193"/>
      <c r="K149" s="187"/>
      <c r="L149" s="187"/>
      <c r="M149" s="187"/>
      <c r="N149" s="187"/>
    </row>
    <row r="150" spans="1:14" s="257" customFormat="1" ht="14.25">
      <c r="A150" s="270" t="s">
        <v>11</v>
      </c>
      <c r="B150" s="270"/>
      <c r="C150" s="220"/>
      <c r="D150" s="235"/>
      <c r="E150" s="34"/>
      <c r="F150" s="195"/>
      <c r="G150" s="192"/>
      <c r="H150" s="193"/>
      <c r="K150" s="187"/>
      <c r="L150" s="187"/>
      <c r="M150" s="187"/>
      <c r="N150" s="187"/>
    </row>
    <row r="151" spans="1:14" s="257" customFormat="1" ht="14.25">
      <c r="A151" s="270" t="s">
        <v>11</v>
      </c>
      <c r="B151" s="270"/>
      <c r="C151" s="220"/>
      <c r="D151" s="235"/>
      <c r="E151" s="34"/>
      <c r="F151" s="195"/>
      <c r="G151" s="192"/>
      <c r="H151" s="193"/>
      <c r="K151" s="187"/>
      <c r="L151" s="187"/>
      <c r="M151" s="187"/>
      <c r="N151" s="187"/>
    </row>
    <row r="152" spans="1:14" s="257" customFormat="1" ht="14.25">
      <c r="A152" s="270" t="s">
        <v>11</v>
      </c>
      <c r="B152" s="270"/>
      <c r="C152" s="220"/>
      <c r="D152" s="235"/>
      <c r="E152" s="34"/>
      <c r="F152" s="195"/>
      <c r="G152" s="192"/>
      <c r="H152" s="193"/>
      <c r="K152" s="187"/>
      <c r="L152" s="187"/>
      <c r="M152" s="187"/>
      <c r="N152" s="187"/>
    </row>
    <row r="153" spans="1:14" s="257" customFormat="1" ht="14.25">
      <c r="A153" s="270" t="s">
        <v>11</v>
      </c>
      <c r="B153" s="270"/>
      <c r="C153" s="220"/>
      <c r="D153" s="235"/>
      <c r="E153" s="34"/>
      <c r="F153" s="195"/>
      <c r="G153" s="192"/>
      <c r="H153" s="193"/>
      <c r="K153" s="187"/>
      <c r="L153" s="187"/>
      <c r="M153" s="187"/>
      <c r="N153" s="187"/>
    </row>
    <row r="154" spans="1:14" s="257" customFormat="1" ht="14.25">
      <c r="A154" s="270" t="s">
        <v>11</v>
      </c>
      <c r="B154" s="270"/>
      <c r="C154" s="220"/>
      <c r="D154" s="235"/>
      <c r="E154" s="34"/>
      <c r="F154" s="195"/>
      <c r="G154" s="192"/>
      <c r="H154" s="193"/>
      <c r="K154" s="187"/>
      <c r="L154" s="187"/>
      <c r="M154" s="187"/>
      <c r="N154" s="187"/>
    </row>
    <row r="155" spans="1:14" s="257" customFormat="1" ht="14.25">
      <c r="A155" s="270" t="s">
        <v>11</v>
      </c>
      <c r="B155" s="270"/>
      <c r="C155" s="220"/>
      <c r="D155" s="235"/>
      <c r="E155" s="34"/>
      <c r="F155" s="195"/>
      <c r="G155" s="192"/>
      <c r="H155" s="193"/>
      <c r="K155" s="187"/>
      <c r="L155" s="187"/>
      <c r="M155" s="187"/>
      <c r="N155" s="187"/>
    </row>
    <row r="156" spans="1:14" s="257" customFormat="1" ht="14.25">
      <c r="A156" s="270" t="s">
        <v>11</v>
      </c>
      <c r="B156" s="270"/>
      <c r="C156" s="220"/>
      <c r="D156" s="235"/>
      <c r="E156" s="34"/>
      <c r="F156" s="195"/>
      <c r="G156" s="192"/>
      <c r="H156" s="193"/>
      <c r="K156" s="187"/>
      <c r="L156" s="187"/>
      <c r="M156" s="187"/>
      <c r="N156" s="187"/>
    </row>
    <row r="157" spans="1:14" s="257" customFormat="1" ht="14.25">
      <c r="A157" s="270" t="s">
        <v>11</v>
      </c>
      <c r="B157" s="270"/>
      <c r="C157" s="220"/>
      <c r="D157" s="235"/>
      <c r="E157" s="34"/>
      <c r="F157" s="195"/>
      <c r="G157" s="192"/>
      <c r="H157" s="193"/>
      <c r="K157" s="187"/>
      <c r="L157" s="187"/>
      <c r="M157" s="187"/>
      <c r="N157" s="187"/>
    </row>
    <row r="158" spans="1:14" s="257" customFormat="1" ht="14.25">
      <c r="A158" s="270" t="s">
        <v>11</v>
      </c>
      <c r="B158" s="270"/>
      <c r="C158" s="220"/>
      <c r="D158" s="235"/>
      <c r="E158" s="34"/>
      <c r="F158" s="195"/>
      <c r="G158" s="192"/>
      <c r="H158" s="193"/>
      <c r="K158" s="187"/>
      <c r="L158" s="187"/>
      <c r="M158" s="187"/>
      <c r="N158" s="187"/>
    </row>
    <row r="159" spans="1:14" s="257" customFormat="1" ht="15.75" customHeight="1" thickBot="1">
      <c r="A159" s="270" t="s">
        <v>11</v>
      </c>
      <c r="B159" s="270"/>
      <c r="C159" s="274"/>
      <c r="D159" s="246" t="s">
        <v>160</v>
      </c>
      <c r="E159" s="279"/>
      <c r="F159" s="301"/>
      <c r="G159" s="200"/>
      <c r="H159" s="201">
        <f>SUM(H127:H158)</f>
        <v>0</v>
      </c>
      <c r="K159" s="187"/>
      <c r="L159" s="187"/>
      <c r="M159" s="187"/>
      <c r="N159" s="187"/>
    </row>
    <row r="160" spans="1:14" s="257" customFormat="1" thickTop="1">
      <c r="A160" s="270" t="s">
        <v>11</v>
      </c>
      <c r="B160" s="270"/>
      <c r="C160" s="260"/>
      <c r="D160" s="336"/>
      <c r="E160" s="336"/>
      <c r="F160" s="336"/>
      <c r="G160" s="202"/>
      <c r="H160" s="202"/>
      <c r="K160" s="187"/>
      <c r="L160" s="187"/>
      <c r="M160" s="187"/>
      <c r="N160" s="187"/>
    </row>
    <row r="161" spans="1:14" s="257" customFormat="1" ht="14.25">
      <c r="A161" s="270" t="s">
        <v>11</v>
      </c>
      <c r="B161" s="270"/>
      <c r="C161" s="220"/>
      <c r="D161" s="235"/>
      <c r="E161" s="34"/>
      <c r="F161" s="195"/>
      <c r="G161" s="192"/>
      <c r="H161" s="193"/>
      <c r="K161" s="187"/>
      <c r="L161" s="187"/>
      <c r="M161" s="187"/>
      <c r="N161" s="187"/>
    </row>
    <row r="162" spans="1:14" s="257" customFormat="1">
      <c r="A162" s="270" t="s">
        <v>11</v>
      </c>
      <c r="B162" s="270"/>
      <c r="C162" s="221"/>
      <c r="D162" s="35" t="s">
        <v>113</v>
      </c>
      <c r="E162" s="204"/>
      <c r="F162" s="195"/>
      <c r="G162" s="192"/>
      <c r="H162" s="193"/>
      <c r="K162" s="187"/>
      <c r="L162" s="187"/>
      <c r="M162" s="187"/>
      <c r="N162" s="187"/>
    </row>
    <row r="163" spans="1:14" s="257" customFormat="1">
      <c r="A163" s="270" t="s">
        <v>11</v>
      </c>
      <c r="B163" s="270"/>
      <c r="C163" s="221"/>
      <c r="D163" s="35"/>
      <c r="E163" s="204"/>
      <c r="F163" s="195"/>
      <c r="G163" s="192"/>
      <c r="H163" s="193"/>
      <c r="K163" s="187"/>
      <c r="L163" s="187"/>
      <c r="M163" s="187"/>
      <c r="N163" s="187"/>
    </row>
    <row r="164" spans="1:14" s="257" customFormat="1">
      <c r="A164" s="270" t="s">
        <v>11</v>
      </c>
      <c r="B164" s="270"/>
      <c r="C164" s="221"/>
      <c r="D164" s="35" t="s">
        <v>174</v>
      </c>
      <c r="E164" s="204"/>
      <c r="F164" s="195"/>
      <c r="G164" s="192"/>
      <c r="H164" s="193"/>
      <c r="K164" s="187"/>
      <c r="L164" s="187"/>
      <c r="M164" s="187"/>
      <c r="N164" s="187"/>
    </row>
    <row r="165" spans="1:14" s="257" customFormat="1">
      <c r="A165" s="270" t="s">
        <v>11</v>
      </c>
      <c r="B165" s="270"/>
      <c r="C165" s="221"/>
      <c r="D165" s="35"/>
      <c r="E165" s="204"/>
      <c r="F165" s="195"/>
      <c r="G165" s="192"/>
      <c r="H165" s="193"/>
      <c r="K165" s="187"/>
      <c r="L165" s="187"/>
      <c r="M165" s="187"/>
      <c r="N165" s="187"/>
    </row>
    <row r="166" spans="1:14" s="257" customFormat="1">
      <c r="A166" s="270" t="s">
        <v>11</v>
      </c>
      <c r="B166" s="270"/>
      <c r="C166" s="221" t="s">
        <v>36</v>
      </c>
      <c r="D166" s="36" t="s">
        <v>184</v>
      </c>
      <c r="E166" s="204" t="s">
        <v>1</v>
      </c>
      <c r="F166" s="195">
        <v>95</v>
      </c>
      <c r="G166" s="192"/>
      <c r="H166" s="193">
        <f>F166*G166</f>
        <v>0</v>
      </c>
      <c r="K166" s="187"/>
      <c r="L166" s="263"/>
      <c r="M166" s="187"/>
      <c r="N166" s="187"/>
    </row>
    <row r="167" spans="1:14" s="257" customFormat="1" ht="14.25">
      <c r="A167" s="270" t="s">
        <v>11</v>
      </c>
      <c r="B167" s="270"/>
      <c r="C167" s="221"/>
      <c r="D167" s="36"/>
      <c r="E167" s="204"/>
      <c r="F167" s="195"/>
      <c r="G167" s="192"/>
      <c r="H167" s="193"/>
      <c r="K167" s="187"/>
      <c r="L167" s="187"/>
      <c r="M167" s="187"/>
      <c r="N167" s="187"/>
    </row>
    <row r="168" spans="1:14" s="257" customFormat="1">
      <c r="A168" s="270" t="s">
        <v>11</v>
      </c>
      <c r="B168" s="270"/>
      <c r="C168" s="221" t="s">
        <v>37</v>
      </c>
      <c r="D168" s="36" t="s">
        <v>171</v>
      </c>
      <c r="E168" s="204" t="s">
        <v>1</v>
      </c>
      <c r="F168" s="195">
        <v>85</v>
      </c>
      <c r="G168" s="192"/>
      <c r="H168" s="193">
        <f>F168*G168</f>
        <v>0</v>
      </c>
      <c r="K168" s="187"/>
      <c r="L168" s="263"/>
      <c r="M168" s="187"/>
      <c r="N168" s="187"/>
    </row>
    <row r="169" spans="1:14" s="257" customFormat="1" ht="14.25">
      <c r="A169" s="270" t="s">
        <v>11</v>
      </c>
      <c r="B169" s="270"/>
      <c r="C169" s="221"/>
      <c r="D169" s="36"/>
      <c r="E169" s="204"/>
      <c r="F169" s="195"/>
      <c r="G169" s="192"/>
      <c r="H169" s="193"/>
      <c r="K169" s="187"/>
      <c r="L169" s="187"/>
      <c r="M169" s="187"/>
      <c r="N169" s="187"/>
    </row>
    <row r="170" spans="1:14" s="257" customFormat="1">
      <c r="A170" s="270" t="s">
        <v>11</v>
      </c>
      <c r="B170" s="270"/>
      <c r="C170" s="221" t="s">
        <v>38</v>
      </c>
      <c r="D170" s="36" t="s">
        <v>172</v>
      </c>
      <c r="E170" s="204" t="s">
        <v>1</v>
      </c>
      <c r="F170" s="195">
        <v>32</v>
      </c>
      <c r="G170" s="192"/>
      <c r="H170" s="193">
        <f>F170*G170</f>
        <v>0</v>
      </c>
      <c r="K170" s="263"/>
      <c r="L170" s="187"/>
      <c r="M170" s="187"/>
      <c r="N170" s="187"/>
    </row>
    <row r="171" spans="1:14" s="257" customFormat="1" ht="14.25">
      <c r="A171" s="270" t="s">
        <v>11</v>
      </c>
      <c r="B171" s="270"/>
      <c r="C171" s="221"/>
      <c r="D171" s="36"/>
      <c r="E171" s="204"/>
      <c r="F171" s="195"/>
      <c r="G171" s="192"/>
      <c r="H171" s="193"/>
      <c r="K171" s="187"/>
      <c r="L171" s="187"/>
      <c r="M171" s="187"/>
      <c r="N171" s="187"/>
    </row>
    <row r="172" spans="1:14" s="257" customFormat="1">
      <c r="A172" s="270" t="s">
        <v>11</v>
      </c>
      <c r="B172" s="270"/>
      <c r="C172" s="221" t="s">
        <v>39</v>
      </c>
      <c r="D172" s="36" t="s">
        <v>173</v>
      </c>
      <c r="E172" s="204" t="s">
        <v>1</v>
      </c>
      <c r="F172" s="195">
        <v>26</v>
      </c>
      <c r="G172" s="192"/>
      <c r="H172" s="193">
        <f>F172*G172</f>
        <v>0</v>
      </c>
      <c r="K172" s="263"/>
      <c r="L172" s="187"/>
      <c r="M172" s="187"/>
      <c r="N172" s="187"/>
    </row>
    <row r="173" spans="1:14" s="257" customFormat="1" ht="14.25">
      <c r="A173" s="270" t="s">
        <v>11</v>
      </c>
      <c r="B173" s="270"/>
      <c r="C173" s="221"/>
      <c r="D173" s="36"/>
      <c r="E173" s="204"/>
      <c r="F173" s="195"/>
      <c r="G173" s="192"/>
      <c r="H173" s="193"/>
      <c r="K173" s="187"/>
      <c r="L173" s="187"/>
      <c r="M173" s="187"/>
      <c r="N173" s="187"/>
    </row>
    <row r="174" spans="1:14" s="257" customFormat="1" ht="28.5">
      <c r="A174" s="270" t="s">
        <v>11</v>
      </c>
      <c r="B174" s="270"/>
      <c r="C174" s="221" t="s">
        <v>40</v>
      </c>
      <c r="D174" s="215" t="s">
        <v>138</v>
      </c>
      <c r="E174" s="204" t="s">
        <v>1</v>
      </c>
      <c r="F174" s="195">
        <f>F172</f>
        <v>26</v>
      </c>
      <c r="G174" s="192"/>
      <c r="H174" s="193">
        <f>F174*G174</f>
        <v>0</v>
      </c>
      <c r="K174" s="187"/>
      <c r="L174" s="187"/>
      <c r="M174" s="187"/>
      <c r="N174" s="187"/>
    </row>
    <row r="175" spans="1:14" s="257" customFormat="1" ht="14.25">
      <c r="A175" s="270" t="s">
        <v>11</v>
      </c>
      <c r="B175" s="270"/>
      <c r="C175" s="220"/>
      <c r="D175" s="235"/>
      <c r="E175" s="34"/>
      <c r="F175" s="195"/>
      <c r="G175" s="192"/>
      <c r="H175" s="193"/>
      <c r="K175" s="187"/>
      <c r="L175" s="187"/>
      <c r="M175" s="187"/>
      <c r="N175" s="187"/>
    </row>
    <row r="176" spans="1:14" s="257" customFormat="1">
      <c r="A176" s="270" t="s">
        <v>11</v>
      </c>
      <c r="B176" s="270"/>
      <c r="C176" s="220"/>
      <c r="D176" s="275" t="s">
        <v>149</v>
      </c>
      <c r="E176" s="34"/>
      <c r="F176" s="195"/>
      <c r="G176" s="192"/>
      <c r="H176" s="193"/>
      <c r="K176" s="187"/>
      <c r="L176" s="187"/>
      <c r="M176" s="187"/>
      <c r="N176" s="187"/>
    </row>
    <row r="177" spans="1:14" s="257" customFormat="1">
      <c r="A177" s="270" t="s">
        <v>11</v>
      </c>
      <c r="B177" s="270"/>
      <c r="C177" s="220"/>
      <c r="D177" s="275"/>
      <c r="E177" s="34"/>
      <c r="F177" s="195"/>
      <c r="G177" s="192"/>
      <c r="H177" s="193"/>
      <c r="K177" s="187"/>
      <c r="L177" s="187"/>
      <c r="M177" s="187"/>
      <c r="N177" s="187"/>
    </row>
    <row r="178" spans="1:14" s="257" customFormat="1" ht="42.75">
      <c r="A178" s="270" t="s">
        <v>11</v>
      </c>
      <c r="B178" s="270"/>
      <c r="C178" s="221" t="s">
        <v>41</v>
      </c>
      <c r="D178" s="215" t="s">
        <v>126</v>
      </c>
      <c r="E178" s="212" t="s">
        <v>0</v>
      </c>
      <c r="F178" s="195">
        <f>53-F182</f>
        <v>43</v>
      </c>
      <c r="G178" s="192"/>
      <c r="H178" s="193">
        <f>F178*G178</f>
        <v>0</v>
      </c>
      <c r="K178" s="187"/>
      <c r="L178" s="187"/>
      <c r="M178" s="263"/>
      <c r="N178" s="187"/>
    </row>
    <row r="179" spans="1:14" s="257" customFormat="1" ht="14.25">
      <c r="A179" s="270" t="s">
        <v>11</v>
      </c>
      <c r="B179" s="270"/>
      <c r="C179" s="220"/>
      <c r="D179" s="235"/>
      <c r="E179" s="34"/>
      <c r="F179" s="195"/>
      <c r="G179" s="192"/>
      <c r="H179" s="193"/>
      <c r="K179" s="187"/>
      <c r="L179" s="187"/>
      <c r="M179" s="187"/>
      <c r="N179" s="187"/>
    </row>
    <row r="180" spans="1:14" s="257" customFormat="1" ht="28.5">
      <c r="A180" s="270" t="s">
        <v>11</v>
      </c>
      <c r="B180" s="270"/>
      <c r="C180" s="220" t="s">
        <v>42</v>
      </c>
      <c r="D180" s="215" t="s">
        <v>127</v>
      </c>
      <c r="E180" s="204" t="s">
        <v>1</v>
      </c>
      <c r="F180" s="195">
        <v>18</v>
      </c>
      <c r="G180" s="192"/>
      <c r="H180" s="193">
        <f>F180*G180</f>
        <v>0</v>
      </c>
      <c r="K180" s="263"/>
      <c r="L180" s="187"/>
      <c r="M180" s="187"/>
      <c r="N180" s="187"/>
    </row>
    <row r="181" spans="1:14" s="257" customFormat="1">
      <c r="A181" s="270" t="s">
        <v>11</v>
      </c>
      <c r="B181" s="270"/>
      <c r="C181" s="220"/>
      <c r="D181" s="215"/>
      <c r="E181" s="204"/>
      <c r="F181" s="195"/>
      <c r="G181" s="192"/>
      <c r="H181" s="193"/>
      <c r="K181" s="263"/>
      <c r="L181" s="187"/>
      <c r="M181" s="187"/>
      <c r="N181" s="187"/>
    </row>
    <row r="182" spans="1:14" s="257" customFormat="1">
      <c r="A182" s="270" t="s">
        <v>11</v>
      </c>
      <c r="B182" s="270"/>
      <c r="C182" s="220" t="s">
        <v>43</v>
      </c>
      <c r="D182" s="215" t="s">
        <v>201</v>
      </c>
      <c r="E182" s="204" t="s">
        <v>0</v>
      </c>
      <c r="F182" s="195">
        <v>10</v>
      </c>
      <c r="G182" s="192"/>
      <c r="H182" s="193">
        <f>F182*G182</f>
        <v>0</v>
      </c>
      <c r="K182" s="263"/>
      <c r="L182" s="187"/>
      <c r="M182" s="187"/>
      <c r="N182" s="187"/>
    </row>
    <row r="183" spans="1:14" s="257" customFormat="1">
      <c r="A183" s="270" t="s">
        <v>11</v>
      </c>
      <c r="B183" s="270"/>
      <c r="C183" s="222"/>
      <c r="D183" s="14"/>
      <c r="E183" s="15"/>
      <c r="F183" s="226"/>
      <c r="G183" s="247"/>
      <c r="H183" s="193"/>
      <c r="K183" s="187"/>
      <c r="L183" s="187"/>
      <c r="M183" s="187"/>
      <c r="N183" s="187"/>
    </row>
    <row r="184" spans="1:14" s="257" customFormat="1">
      <c r="A184" s="270" t="s">
        <v>11</v>
      </c>
      <c r="B184" s="270"/>
      <c r="C184" s="222"/>
      <c r="D184" s="7" t="s">
        <v>148</v>
      </c>
      <c r="E184" s="16"/>
      <c r="F184" s="227"/>
      <c r="G184" s="248"/>
      <c r="H184" s="193"/>
      <c r="K184" s="187"/>
      <c r="L184" s="187"/>
      <c r="M184" s="187"/>
      <c r="N184" s="187"/>
    </row>
    <row r="185" spans="1:14" s="257" customFormat="1">
      <c r="A185" s="270" t="s">
        <v>11</v>
      </c>
      <c r="B185" s="270"/>
      <c r="C185" s="222"/>
      <c r="D185" s="7"/>
      <c r="E185" s="16"/>
      <c r="F185" s="227"/>
      <c r="G185" s="248"/>
      <c r="H185" s="193"/>
      <c r="K185" s="187"/>
      <c r="L185" s="187"/>
      <c r="M185" s="187"/>
      <c r="N185" s="187"/>
    </row>
    <row r="186" spans="1:14" s="257" customFormat="1" ht="57">
      <c r="A186" s="270" t="s">
        <v>11</v>
      </c>
      <c r="B186" s="270"/>
      <c r="C186" s="222" t="s">
        <v>45</v>
      </c>
      <c r="D186" s="9" t="s">
        <v>182</v>
      </c>
      <c r="E186" s="16" t="s">
        <v>1</v>
      </c>
      <c r="F186" s="13">
        <f>F172</f>
        <v>26</v>
      </c>
      <c r="G186" s="192"/>
      <c r="H186" s="193">
        <f t="shared" ref="H186:H196" si="0">F186*G186</f>
        <v>0</v>
      </c>
      <c r="K186" s="187"/>
      <c r="L186" s="187"/>
      <c r="M186" s="187"/>
      <c r="N186" s="187"/>
    </row>
    <row r="187" spans="1:14" s="257" customFormat="1" ht="14.25">
      <c r="A187" s="270" t="s">
        <v>11</v>
      </c>
      <c r="B187" s="270"/>
      <c r="C187" s="222"/>
      <c r="D187" s="9"/>
      <c r="E187" s="16"/>
      <c r="F187" s="13"/>
      <c r="G187" s="192"/>
      <c r="H187" s="193"/>
      <c r="K187" s="187"/>
      <c r="L187" s="187"/>
      <c r="M187" s="187"/>
      <c r="N187" s="187"/>
    </row>
    <row r="188" spans="1:14" s="257" customFormat="1" ht="14.25">
      <c r="A188" s="270" t="s">
        <v>11</v>
      </c>
      <c r="B188" s="270"/>
      <c r="C188" s="222" t="s">
        <v>46</v>
      </c>
      <c r="D188" s="8" t="s">
        <v>30</v>
      </c>
      <c r="E188" s="16" t="s">
        <v>10</v>
      </c>
      <c r="F188" s="13">
        <v>0</v>
      </c>
      <c r="G188" s="192"/>
      <c r="H188" s="193">
        <f t="shared" si="0"/>
        <v>0</v>
      </c>
      <c r="K188" s="187"/>
      <c r="L188" s="187"/>
      <c r="M188" s="187"/>
      <c r="N188" s="187"/>
    </row>
    <row r="189" spans="1:14" s="257" customFormat="1" ht="14.25">
      <c r="A189" s="270" t="s">
        <v>11</v>
      </c>
      <c r="B189" s="270"/>
      <c r="C189" s="222"/>
      <c r="D189" s="8"/>
      <c r="E189" s="16"/>
      <c r="F189" s="13"/>
      <c r="G189" s="192"/>
      <c r="H189" s="193"/>
      <c r="K189" s="187"/>
      <c r="L189" s="187"/>
      <c r="M189" s="187"/>
      <c r="N189" s="187"/>
    </row>
    <row r="190" spans="1:14" s="257" customFormat="1" ht="14.25">
      <c r="A190" s="270" t="s">
        <v>11</v>
      </c>
      <c r="B190" s="270"/>
      <c r="C190" s="222" t="s">
        <v>53</v>
      </c>
      <c r="D190" s="8" t="s">
        <v>31</v>
      </c>
      <c r="E190" s="16" t="s">
        <v>10</v>
      </c>
      <c r="F190" s="13">
        <v>2</v>
      </c>
      <c r="G190" s="192"/>
      <c r="H190" s="193">
        <f t="shared" si="0"/>
        <v>0</v>
      </c>
      <c r="K190" s="187"/>
      <c r="L190" s="187"/>
      <c r="M190" s="187"/>
      <c r="N190" s="187"/>
    </row>
    <row r="191" spans="1:14" s="257" customFormat="1" ht="14.25">
      <c r="A191" s="270" t="s">
        <v>11</v>
      </c>
      <c r="B191" s="270"/>
      <c r="C191" s="222"/>
      <c r="D191" s="8"/>
      <c r="E191" s="16"/>
      <c r="F191" s="13"/>
      <c r="G191" s="192"/>
      <c r="H191" s="193"/>
      <c r="K191" s="187"/>
      <c r="L191" s="187"/>
      <c r="M191" s="187"/>
      <c r="N191" s="187"/>
    </row>
    <row r="192" spans="1:14" s="257" customFormat="1" ht="28.5">
      <c r="A192" s="270" t="s">
        <v>11</v>
      </c>
      <c r="B192" s="270"/>
      <c r="C192" s="222" t="s">
        <v>67</v>
      </c>
      <c r="D192" s="8" t="s">
        <v>49</v>
      </c>
      <c r="E192" s="16" t="s">
        <v>1</v>
      </c>
      <c r="F192" s="13">
        <f>F190*4</f>
        <v>8</v>
      </c>
      <c r="G192" s="192"/>
      <c r="H192" s="193">
        <f t="shared" si="0"/>
        <v>0</v>
      </c>
      <c r="K192" s="187"/>
      <c r="L192" s="187"/>
      <c r="M192" s="187"/>
      <c r="N192" s="187"/>
    </row>
    <row r="193" spans="1:14" s="257" customFormat="1" ht="14.25">
      <c r="A193" s="270" t="s">
        <v>11</v>
      </c>
      <c r="B193" s="270"/>
      <c r="C193" s="222"/>
      <c r="D193" s="8"/>
      <c r="E193" s="16"/>
      <c r="F193" s="13"/>
      <c r="G193" s="192"/>
      <c r="H193" s="193"/>
      <c r="K193" s="187"/>
      <c r="L193" s="187"/>
      <c r="M193" s="187"/>
      <c r="N193" s="187"/>
    </row>
    <row r="194" spans="1:14" s="257" customFormat="1">
      <c r="A194" s="270" t="s">
        <v>11</v>
      </c>
      <c r="B194" s="270"/>
      <c r="C194" s="222" t="s">
        <v>68</v>
      </c>
      <c r="D194" s="17" t="s">
        <v>54</v>
      </c>
      <c r="E194" s="16" t="s">
        <v>10</v>
      </c>
      <c r="F194" s="13">
        <f>F190*2</f>
        <v>4</v>
      </c>
      <c r="G194" s="192"/>
      <c r="H194" s="193">
        <f t="shared" si="0"/>
        <v>0</v>
      </c>
      <c r="K194" s="187"/>
      <c r="L194" s="187"/>
      <c r="M194" s="187"/>
      <c r="N194" s="187"/>
    </row>
    <row r="195" spans="1:14" s="257" customFormat="1">
      <c r="A195" s="270" t="s">
        <v>11</v>
      </c>
      <c r="B195" s="270"/>
      <c r="C195" s="222"/>
      <c r="D195" s="17"/>
      <c r="E195" s="16"/>
      <c r="F195" s="13"/>
      <c r="G195" s="192"/>
      <c r="H195" s="193"/>
      <c r="K195" s="187"/>
      <c r="L195" s="187"/>
      <c r="M195" s="187"/>
      <c r="N195" s="187"/>
    </row>
    <row r="196" spans="1:14" s="257" customFormat="1">
      <c r="A196" s="270" t="s">
        <v>11</v>
      </c>
      <c r="B196" s="270"/>
      <c r="C196" s="222" t="s">
        <v>70</v>
      </c>
      <c r="D196" s="17" t="s">
        <v>55</v>
      </c>
      <c r="E196" s="16" t="s">
        <v>10</v>
      </c>
      <c r="F196" s="13">
        <f>F190*1</f>
        <v>2</v>
      </c>
      <c r="G196" s="192"/>
      <c r="H196" s="193">
        <f t="shared" si="0"/>
        <v>0</v>
      </c>
      <c r="K196" s="187"/>
      <c r="L196" s="187"/>
      <c r="M196" s="187"/>
      <c r="N196" s="187"/>
    </row>
    <row r="197" spans="1:14" s="257" customFormat="1" ht="14.25">
      <c r="A197" s="270" t="s">
        <v>11</v>
      </c>
      <c r="B197" s="270"/>
      <c r="C197" s="220"/>
      <c r="D197" s="235"/>
      <c r="E197" s="34"/>
      <c r="F197" s="195"/>
      <c r="G197" s="192"/>
      <c r="H197" s="193"/>
      <c r="K197" s="187"/>
      <c r="L197" s="187"/>
      <c r="M197" s="187"/>
      <c r="N197" s="187"/>
    </row>
    <row r="198" spans="1:14" s="257" customFormat="1" ht="14.25">
      <c r="A198" s="270" t="s">
        <v>11</v>
      </c>
      <c r="B198" s="270"/>
      <c r="C198" s="220"/>
      <c r="D198" s="235"/>
      <c r="E198" s="34"/>
      <c r="F198" s="195"/>
      <c r="G198" s="192"/>
      <c r="H198" s="193"/>
      <c r="K198" s="187"/>
      <c r="L198" s="187"/>
      <c r="M198" s="187"/>
      <c r="N198" s="187"/>
    </row>
    <row r="199" spans="1:14" s="257" customFormat="1" ht="14.25">
      <c r="A199" s="270" t="s">
        <v>11</v>
      </c>
      <c r="B199" s="270"/>
      <c r="C199" s="220"/>
      <c r="D199" s="235"/>
      <c r="E199" s="34"/>
      <c r="F199" s="195"/>
      <c r="G199" s="192"/>
      <c r="H199" s="193"/>
      <c r="K199" s="187"/>
      <c r="L199" s="187"/>
      <c r="M199" s="187"/>
      <c r="N199" s="187"/>
    </row>
    <row r="200" spans="1:14" s="257" customFormat="1" ht="14.25">
      <c r="A200" s="270" t="s">
        <v>11</v>
      </c>
      <c r="B200" s="270"/>
      <c r="C200" s="220"/>
      <c r="D200" s="235"/>
      <c r="E200" s="34"/>
      <c r="F200" s="195"/>
      <c r="G200" s="192"/>
      <c r="H200" s="193"/>
      <c r="K200" s="187"/>
      <c r="L200" s="187"/>
      <c r="M200" s="187"/>
      <c r="N200" s="187"/>
    </row>
    <row r="201" spans="1:14" s="257" customFormat="1" ht="14.25">
      <c r="A201" s="270" t="s">
        <v>11</v>
      </c>
      <c r="B201" s="270"/>
      <c r="C201" s="220"/>
      <c r="D201" s="235"/>
      <c r="E201" s="34"/>
      <c r="F201" s="195"/>
      <c r="G201" s="192"/>
      <c r="H201" s="193"/>
      <c r="K201" s="187"/>
      <c r="L201" s="187"/>
      <c r="M201" s="187"/>
      <c r="N201" s="187"/>
    </row>
    <row r="202" spans="1:14" s="257" customFormat="1" ht="15.75" customHeight="1" thickBot="1">
      <c r="A202" s="270" t="s">
        <v>11</v>
      </c>
      <c r="B202" s="270"/>
      <c r="C202" s="274"/>
      <c r="D202" s="246" t="s">
        <v>160</v>
      </c>
      <c r="E202" s="279"/>
      <c r="F202" s="301"/>
      <c r="G202" s="200"/>
      <c r="H202" s="201">
        <f>SUM(H162:H201)</f>
        <v>0</v>
      </c>
      <c r="K202" s="187"/>
      <c r="L202" s="187"/>
      <c r="M202" s="187"/>
      <c r="N202" s="187"/>
    </row>
    <row r="203" spans="1:14" s="257" customFormat="1" thickTop="1">
      <c r="A203" s="270" t="s">
        <v>11</v>
      </c>
      <c r="B203" s="270"/>
      <c r="C203" s="260"/>
      <c r="D203" s="336"/>
      <c r="E203" s="336"/>
      <c r="F203" s="336"/>
      <c r="G203" s="202"/>
      <c r="H203" s="202"/>
      <c r="K203" s="187"/>
      <c r="L203" s="187"/>
      <c r="M203" s="187"/>
      <c r="N203" s="187"/>
    </row>
    <row r="204" spans="1:14" s="257" customFormat="1" ht="14.25">
      <c r="A204" s="270" t="s">
        <v>11</v>
      </c>
      <c r="B204" s="270"/>
      <c r="C204" s="220"/>
      <c r="D204" s="235"/>
      <c r="E204" s="34"/>
      <c r="F204" s="195"/>
      <c r="G204" s="192"/>
      <c r="H204" s="193"/>
      <c r="K204" s="187"/>
      <c r="L204" s="187"/>
      <c r="M204" s="187"/>
      <c r="N204" s="187"/>
    </row>
    <row r="205" spans="1:14" s="257" customFormat="1">
      <c r="A205" s="270" t="s">
        <v>11</v>
      </c>
      <c r="B205" s="270"/>
      <c r="C205" s="221"/>
      <c r="D205" s="35" t="s">
        <v>116</v>
      </c>
      <c r="E205" s="204"/>
      <c r="F205" s="195"/>
      <c r="G205" s="192"/>
      <c r="H205" s="193"/>
      <c r="K205" s="187"/>
      <c r="L205" s="187"/>
      <c r="M205" s="187"/>
      <c r="N205" s="187"/>
    </row>
    <row r="206" spans="1:14" s="257" customFormat="1">
      <c r="A206" s="270" t="s">
        <v>11</v>
      </c>
      <c r="B206" s="270"/>
      <c r="C206" s="221"/>
      <c r="D206" s="35"/>
      <c r="E206" s="204"/>
      <c r="F206" s="195"/>
      <c r="G206" s="192"/>
      <c r="H206" s="193"/>
      <c r="K206" s="187"/>
      <c r="L206" s="187"/>
      <c r="M206" s="187"/>
      <c r="N206" s="187"/>
    </row>
    <row r="207" spans="1:14" s="257" customFormat="1">
      <c r="A207" s="270" t="s">
        <v>11</v>
      </c>
      <c r="B207" s="270"/>
      <c r="C207" s="223"/>
      <c r="D207" s="6" t="s">
        <v>48</v>
      </c>
      <c r="E207" s="11"/>
      <c r="F207" s="13"/>
      <c r="G207" s="192"/>
      <c r="H207" s="193"/>
      <c r="K207" s="187"/>
      <c r="L207" s="187"/>
      <c r="M207" s="187"/>
      <c r="N207" s="187"/>
    </row>
    <row r="208" spans="1:14" s="257" customFormat="1">
      <c r="A208" s="270" t="s">
        <v>11</v>
      </c>
      <c r="B208" s="270"/>
      <c r="C208" s="223"/>
      <c r="D208" s="6"/>
      <c r="E208" s="11"/>
      <c r="F208" s="13"/>
      <c r="G208" s="192"/>
      <c r="H208" s="193"/>
      <c r="K208" s="187"/>
      <c r="L208" s="187"/>
      <c r="M208" s="187"/>
      <c r="N208" s="187"/>
    </row>
    <row r="209" spans="1:14" s="257" customFormat="1" ht="30">
      <c r="A209" s="270" t="s">
        <v>11</v>
      </c>
      <c r="B209" s="270"/>
      <c r="C209" s="223"/>
      <c r="D209" s="12" t="s">
        <v>175</v>
      </c>
      <c r="E209" s="11"/>
      <c r="F209" s="228"/>
      <c r="G209" s="192"/>
      <c r="H209" s="193"/>
      <c r="K209" s="187"/>
      <c r="L209" s="187"/>
      <c r="M209" s="187"/>
      <c r="N209" s="187"/>
    </row>
    <row r="210" spans="1:14" s="257" customFormat="1">
      <c r="A210" s="270" t="s">
        <v>11</v>
      </c>
      <c r="B210" s="270"/>
      <c r="C210" s="223"/>
      <c r="D210" s="12"/>
      <c r="E210" s="11"/>
      <c r="F210" s="228"/>
      <c r="G210" s="192"/>
      <c r="H210" s="193"/>
      <c r="K210" s="187"/>
      <c r="L210" s="187"/>
      <c r="M210" s="187"/>
      <c r="N210" s="187"/>
    </row>
    <row r="211" spans="1:14" s="257" customFormat="1" ht="28.5">
      <c r="A211" s="270" t="s">
        <v>11</v>
      </c>
      <c r="B211" s="270"/>
      <c r="C211" s="223" t="s">
        <v>36</v>
      </c>
      <c r="D211" s="10" t="s">
        <v>205</v>
      </c>
      <c r="E211" s="11" t="s">
        <v>10</v>
      </c>
      <c r="F211" s="13">
        <v>1</v>
      </c>
      <c r="G211" s="192"/>
      <c r="H211" s="193">
        <f>F211*G211</f>
        <v>0</v>
      </c>
      <c r="K211" s="187"/>
      <c r="L211" s="187"/>
      <c r="M211" s="187"/>
      <c r="N211" s="187"/>
    </row>
    <row r="212" spans="1:14" s="257" customFormat="1" ht="14.25">
      <c r="A212" s="270" t="s">
        <v>11</v>
      </c>
      <c r="B212" s="270"/>
      <c r="C212" s="223"/>
      <c r="D212" s="10"/>
      <c r="E212" s="11"/>
      <c r="F212" s="13"/>
      <c r="G212" s="192"/>
      <c r="H212" s="193"/>
      <c r="K212" s="187"/>
      <c r="L212" s="187"/>
      <c r="M212" s="187"/>
      <c r="N212" s="187"/>
    </row>
    <row r="213" spans="1:14" s="257" customFormat="1" ht="28.5">
      <c r="A213" s="270" t="s">
        <v>11</v>
      </c>
      <c r="B213" s="270"/>
      <c r="C213" s="223" t="s">
        <v>37</v>
      </c>
      <c r="D213" s="10" t="s">
        <v>206</v>
      </c>
      <c r="E213" s="11" t="s">
        <v>10</v>
      </c>
      <c r="F213" s="13">
        <v>0</v>
      </c>
      <c r="G213" s="192"/>
      <c r="H213" s="193">
        <f>F213*G213</f>
        <v>0</v>
      </c>
      <c r="K213" s="187"/>
      <c r="L213" s="187"/>
      <c r="M213" s="187"/>
      <c r="N213" s="187"/>
    </row>
    <row r="214" spans="1:14" s="257" customFormat="1" ht="14.25">
      <c r="A214" s="270" t="s">
        <v>11</v>
      </c>
      <c r="B214" s="270"/>
      <c r="C214" s="223"/>
      <c r="D214" s="10"/>
      <c r="E214" s="11"/>
      <c r="F214" s="13"/>
      <c r="G214" s="192"/>
      <c r="H214" s="193"/>
      <c r="K214" s="187"/>
      <c r="L214" s="187"/>
      <c r="M214" s="187"/>
      <c r="N214" s="187"/>
    </row>
    <row r="215" spans="1:14" s="257" customFormat="1" ht="29.25" customHeight="1">
      <c r="A215" s="270" t="s">
        <v>11</v>
      </c>
      <c r="B215" s="270"/>
      <c r="C215" s="223" t="s">
        <v>38</v>
      </c>
      <c r="D215" s="10" t="s">
        <v>208</v>
      </c>
      <c r="E215" s="11" t="s">
        <v>10</v>
      </c>
      <c r="F215" s="13">
        <v>5</v>
      </c>
      <c r="G215" s="192"/>
      <c r="H215" s="193">
        <f>F215*G215</f>
        <v>0</v>
      </c>
      <c r="K215" s="187"/>
      <c r="L215" s="187"/>
      <c r="M215" s="187"/>
      <c r="N215" s="187"/>
    </row>
    <row r="216" spans="1:14" s="257" customFormat="1" ht="14.25">
      <c r="A216" s="270" t="s">
        <v>11</v>
      </c>
      <c r="B216" s="270"/>
      <c r="C216" s="223"/>
      <c r="D216" s="10"/>
      <c r="E216" s="11"/>
      <c r="F216" s="228"/>
      <c r="G216" s="192"/>
      <c r="H216" s="193"/>
      <c r="K216" s="187"/>
      <c r="L216" s="187"/>
      <c r="M216" s="187"/>
      <c r="N216" s="187"/>
    </row>
    <row r="217" spans="1:14" s="257" customFormat="1">
      <c r="A217" s="270" t="s">
        <v>11</v>
      </c>
      <c r="B217" s="270"/>
      <c r="C217" s="223"/>
      <c r="D217" s="12"/>
      <c r="E217" s="11"/>
      <c r="F217" s="228"/>
      <c r="G217" s="192"/>
      <c r="H217" s="193"/>
      <c r="K217" s="187"/>
      <c r="L217" s="187"/>
      <c r="M217" s="187"/>
      <c r="N217" s="187"/>
    </row>
    <row r="218" spans="1:14" s="257" customFormat="1" ht="14.25">
      <c r="A218" s="270" t="s">
        <v>11</v>
      </c>
      <c r="B218" s="270"/>
      <c r="C218" s="223"/>
      <c r="D218" s="10"/>
      <c r="E218" s="11"/>
      <c r="F218" s="228"/>
      <c r="G218" s="192"/>
      <c r="H218" s="193"/>
      <c r="K218" s="187"/>
      <c r="L218" s="187"/>
      <c r="M218" s="187"/>
      <c r="N218" s="187"/>
    </row>
    <row r="219" spans="1:14" s="257" customFormat="1" ht="14.25">
      <c r="A219" s="270" t="s">
        <v>11</v>
      </c>
      <c r="B219" s="270"/>
      <c r="C219" s="223"/>
      <c r="D219" s="10"/>
      <c r="E219" s="11"/>
      <c r="F219" s="13"/>
      <c r="G219" s="192"/>
      <c r="H219" s="193"/>
      <c r="K219" s="187"/>
      <c r="L219" s="187"/>
      <c r="M219" s="187"/>
      <c r="N219" s="187"/>
    </row>
    <row r="220" spans="1:14" s="257" customFormat="1" ht="14.25">
      <c r="A220" s="270" t="s">
        <v>11</v>
      </c>
      <c r="B220" s="270"/>
      <c r="C220" s="223"/>
      <c r="D220" s="10"/>
      <c r="E220" s="11"/>
      <c r="F220" s="13"/>
      <c r="G220" s="192"/>
      <c r="H220" s="193"/>
      <c r="K220" s="187"/>
      <c r="L220" s="187"/>
      <c r="M220" s="187"/>
      <c r="N220" s="187"/>
    </row>
    <row r="221" spans="1:14" s="257" customFormat="1" ht="14.25">
      <c r="A221" s="270" t="s">
        <v>11</v>
      </c>
      <c r="B221" s="270"/>
      <c r="C221" s="223"/>
      <c r="D221" s="10"/>
      <c r="E221" s="11"/>
      <c r="F221" s="13"/>
      <c r="G221" s="192"/>
      <c r="H221" s="193"/>
      <c r="K221" s="187"/>
      <c r="L221" s="187"/>
      <c r="M221" s="187"/>
      <c r="N221" s="187"/>
    </row>
    <row r="222" spans="1:14" s="257" customFormat="1" ht="14.25">
      <c r="A222" s="270" t="s">
        <v>11</v>
      </c>
      <c r="B222" s="270"/>
      <c r="C222" s="221"/>
      <c r="D222" s="36"/>
      <c r="E222" s="204"/>
      <c r="F222" s="195"/>
      <c r="G222" s="192"/>
      <c r="H222" s="193"/>
      <c r="K222" s="187"/>
      <c r="L222" s="187"/>
      <c r="M222" s="187"/>
      <c r="N222" s="187"/>
    </row>
    <row r="223" spans="1:14" s="257" customFormat="1" ht="14.25">
      <c r="A223" s="270" t="s">
        <v>11</v>
      </c>
      <c r="B223" s="270"/>
      <c r="C223" s="223"/>
      <c r="D223" s="10"/>
      <c r="E223" s="11"/>
      <c r="F223" s="13"/>
      <c r="G223" s="192"/>
      <c r="H223" s="193"/>
      <c r="K223" s="187"/>
      <c r="L223" s="187"/>
      <c r="M223" s="187"/>
      <c r="N223" s="187"/>
    </row>
    <row r="224" spans="1:14" s="257" customFormat="1">
      <c r="A224" s="270" t="s">
        <v>11</v>
      </c>
      <c r="B224" s="270"/>
      <c r="C224" s="221"/>
      <c r="D224" s="35"/>
      <c r="E224" s="204"/>
      <c r="F224" s="195"/>
      <c r="G224" s="192"/>
      <c r="H224" s="193"/>
      <c r="K224" s="187"/>
      <c r="L224" s="187"/>
      <c r="M224" s="187"/>
      <c r="N224" s="187"/>
    </row>
    <row r="225" spans="1:14" s="257" customFormat="1" ht="14.25">
      <c r="A225" s="270" t="s">
        <v>11</v>
      </c>
      <c r="B225" s="270"/>
      <c r="C225" s="220"/>
      <c r="D225" s="235"/>
      <c r="E225" s="34"/>
      <c r="F225" s="195"/>
      <c r="G225" s="192"/>
      <c r="H225" s="193"/>
      <c r="K225" s="187"/>
      <c r="L225" s="187"/>
      <c r="M225" s="187"/>
      <c r="N225" s="187"/>
    </row>
    <row r="226" spans="1:14" s="257" customFormat="1" ht="14.25">
      <c r="A226" s="270" t="s">
        <v>11</v>
      </c>
      <c r="B226" s="270"/>
      <c r="C226" s="220"/>
      <c r="D226" s="235"/>
      <c r="E226" s="34"/>
      <c r="F226" s="195"/>
      <c r="G226" s="192"/>
      <c r="H226" s="193"/>
      <c r="K226" s="187"/>
      <c r="L226" s="187"/>
      <c r="M226" s="187"/>
      <c r="N226" s="187"/>
    </row>
    <row r="227" spans="1:14" s="257" customFormat="1" ht="14.25">
      <c r="A227" s="270" t="s">
        <v>11</v>
      </c>
      <c r="B227" s="270"/>
      <c r="C227" s="220"/>
      <c r="D227" s="235"/>
      <c r="E227" s="34"/>
      <c r="F227" s="195"/>
      <c r="G227" s="192"/>
      <c r="H227" s="193"/>
      <c r="K227" s="187"/>
      <c r="L227" s="187"/>
      <c r="M227" s="187"/>
      <c r="N227" s="187"/>
    </row>
    <row r="228" spans="1:14" s="257" customFormat="1" ht="14.25">
      <c r="A228" s="270" t="s">
        <v>11</v>
      </c>
      <c r="B228" s="270"/>
      <c r="C228" s="220"/>
      <c r="D228" s="235"/>
      <c r="E228" s="34"/>
      <c r="F228" s="195"/>
      <c r="G228" s="192"/>
      <c r="H228" s="193"/>
      <c r="K228" s="187"/>
      <c r="L228" s="187"/>
      <c r="M228" s="187"/>
      <c r="N228" s="187"/>
    </row>
    <row r="229" spans="1:14" s="257" customFormat="1" ht="14.25">
      <c r="A229" s="270" t="s">
        <v>11</v>
      </c>
      <c r="B229" s="270"/>
      <c r="C229" s="220"/>
      <c r="D229" s="235"/>
      <c r="E229" s="34"/>
      <c r="F229" s="195"/>
      <c r="G229" s="192"/>
      <c r="H229" s="193"/>
      <c r="K229" s="187"/>
      <c r="L229" s="187"/>
      <c r="M229" s="187"/>
      <c r="N229" s="187"/>
    </row>
    <row r="230" spans="1:14" s="257" customFormat="1" ht="14.25">
      <c r="A230" s="270" t="s">
        <v>11</v>
      </c>
      <c r="B230" s="270"/>
      <c r="C230" s="220"/>
      <c r="D230" s="235"/>
      <c r="E230" s="34"/>
      <c r="F230" s="195"/>
      <c r="G230" s="192"/>
      <c r="H230" s="193"/>
      <c r="K230" s="187"/>
      <c r="L230" s="187"/>
      <c r="M230" s="187"/>
      <c r="N230" s="187"/>
    </row>
    <row r="231" spans="1:14" s="257" customFormat="1" ht="14.25">
      <c r="A231" s="270" t="s">
        <v>11</v>
      </c>
      <c r="B231" s="270"/>
      <c r="C231" s="220"/>
      <c r="D231" s="235"/>
      <c r="E231" s="34"/>
      <c r="F231" s="195"/>
      <c r="G231" s="192"/>
      <c r="H231" s="193"/>
      <c r="K231" s="187"/>
      <c r="L231" s="187"/>
      <c r="M231" s="187"/>
      <c r="N231" s="187"/>
    </row>
    <row r="232" spans="1:14" s="257" customFormat="1" ht="14.25">
      <c r="A232" s="270" t="s">
        <v>11</v>
      </c>
      <c r="B232" s="270"/>
      <c r="C232" s="220"/>
      <c r="D232" s="235"/>
      <c r="E232" s="34"/>
      <c r="F232" s="195"/>
      <c r="G232" s="192"/>
      <c r="H232" s="193"/>
      <c r="K232" s="187"/>
      <c r="L232" s="187"/>
      <c r="M232" s="187"/>
      <c r="N232" s="187"/>
    </row>
    <row r="233" spans="1:14" s="257" customFormat="1" ht="14.25">
      <c r="A233" s="270" t="s">
        <v>11</v>
      </c>
      <c r="B233" s="270"/>
      <c r="C233" s="220"/>
      <c r="D233" s="235"/>
      <c r="E233" s="34"/>
      <c r="F233" s="195"/>
      <c r="G233" s="192"/>
      <c r="H233" s="193"/>
      <c r="K233" s="187"/>
      <c r="L233" s="187"/>
      <c r="M233" s="187"/>
      <c r="N233" s="187"/>
    </row>
    <row r="234" spans="1:14" s="257" customFormat="1" ht="14.25">
      <c r="A234" s="270" t="s">
        <v>11</v>
      </c>
      <c r="B234" s="270"/>
      <c r="C234" s="220"/>
      <c r="D234" s="235"/>
      <c r="E234" s="34"/>
      <c r="F234" s="195"/>
      <c r="G234" s="192"/>
      <c r="H234" s="193"/>
      <c r="K234" s="187"/>
      <c r="L234" s="187"/>
      <c r="M234" s="187"/>
      <c r="N234" s="187"/>
    </row>
    <row r="235" spans="1:14" s="257" customFormat="1" ht="14.25">
      <c r="A235" s="270" t="s">
        <v>11</v>
      </c>
      <c r="B235" s="270"/>
      <c r="C235" s="220"/>
      <c r="D235" s="235"/>
      <c r="E235" s="34"/>
      <c r="F235" s="195"/>
      <c r="G235" s="192"/>
      <c r="H235" s="193"/>
      <c r="K235" s="187"/>
      <c r="L235" s="187"/>
      <c r="M235" s="187"/>
      <c r="N235" s="187"/>
    </row>
    <row r="236" spans="1:14" s="257" customFormat="1" ht="14.25">
      <c r="A236" s="270" t="s">
        <v>11</v>
      </c>
      <c r="B236" s="270"/>
      <c r="C236" s="220"/>
      <c r="D236" s="235"/>
      <c r="E236" s="34"/>
      <c r="F236" s="195"/>
      <c r="G236" s="192"/>
      <c r="H236" s="193"/>
      <c r="K236" s="187"/>
      <c r="L236" s="187"/>
      <c r="M236" s="187"/>
      <c r="N236" s="187"/>
    </row>
    <row r="237" spans="1:14" s="257" customFormat="1" ht="14.25">
      <c r="A237" s="270" t="s">
        <v>11</v>
      </c>
      <c r="B237" s="270"/>
      <c r="C237" s="220"/>
      <c r="D237" s="235"/>
      <c r="E237" s="34"/>
      <c r="F237" s="195"/>
      <c r="G237" s="192"/>
      <c r="H237" s="193"/>
      <c r="K237" s="187"/>
      <c r="L237" s="187"/>
      <c r="M237" s="187"/>
      <c r="N237" s="187"/>
    </row>
    <row r="238" spans="1:14" s="257" customFormat="1" ht="14.25">
      <c r="A238" s="270" t="s">
        <v>11</v>
      </c>
      <c r="B238" s="270"/>
      <c r="C238" s="220"/>
      <c r="D238" s="235"/>
      <c r="E238" s="34"/>
      <c r="F238" s="195"/>
      <c r="G238" s="192"/>
      <c r="H238" s="193"/>
      <c r="K238" s="187"/>
      <c r="L238" s="187"/>
      <c r="M238" s="187"/>
      <c r="N238" s="187"/>
    </row>
    <row r="239" spans="1:14" s="257" customFormat="1" ht="14.25">
      <c r="A239" s="270" t="s">
        <v>11</v>
      </c>
      <c r="B239" s="270"/>
      <c r="C239" s="220"/>
      <c r="D239" s="235"/>
      <c r="E239" s="34"/>
      <c r="F239" s="195"/>
      <c r="G239" s="192"/>
      <c r="H239" s="193"/>
      <c r="K239" s="187"/>
      <c r="L239" s="187"/>
      <c r="M239" s="187"/>
      <c r="N239" s="187"/>
    </row>
    <row r="240" spans="1:14" s="257" customFormat="1" ht="14.25">
      <c r="A240" s="270" t="s">
        <v>11</v>
      </c>
      <c r="B240" s="270"/>
      <c r="C240" s="220"/>
      <c r="D240" s="235"/>
      <c r="E240" s="34"/>
      <c r="F240" s="195"/>
      <c r="G240" s="192"/>
      <c r="H240" s="193"/>
      <c r="K240" s="187"/>
      <c r="L240" s="187"/>
      <c r="M240" s="187"/>
      <c r="N240" s="187"/>
    </row>
    <row r="241" spans="1:15" s="257" customFormat="1" ht="14.25">
      <c r="A241" s="270" t="s">
        <v>11</v>
      </c>
      <c r="B241" s="270"/>
      <c r="C241" s="220"/>
      <c r="D241" s="235"/>
      <c r="E241" s="34"/>
      <c r="F241" s="195"/>
      <c r="G241" s="192"/>
      <c r="H241" s="193"/>
      <c r="K241" s="187"/>
      <c r="L241" s="187"/>
      <c r="M241" s="187"/>
      <c r="N241" s="187"/>
    </row>
    <row r="242" spans="1:15" s="257" customFormat="1" ht="14.25">
      <c r="A242" s="270" t="s">
        <v>11</v>
      </c>
      <c r="B242" s="270"/>
      <c r="C242" s="220"/>
      <c r="D242" s="235"/>
      <c r="E242" s="34"/>
      <c r="F242" s="195"/>
      <c r="G242" s="192"/>
      <c r="H242" s="193"/>
      <c r="K242" s="187"/>
      <c r="L242" s="187"/>
      <c r="M242" s="187"/>
      <c r="N242" s="187"/>
    </row>
    <row r="243" spans="1:15" s="257" customFormat="1" ht="14.25">
      <c r="A243" s="270" t="s">
        <v>11</v>
      </c>
      <c r="B243" s="270"/>
      <c r="C243" s="220"/>
      <c r="D243" s="235"/>
      <c r="E243" s="34"/>
      <c r="F243" s="195"/>
      <c r="G243" s="192"/>
      <c r="H243" s="193"/>
      <c r="K243" s="187"/>
      <c r="L243" s="187"/>
      <c r="M243" s="187"/>
      <c r="N243" s="187"/>
    </row>
    <row r="244" spans="1:15" s="257" customFormat="1" ht="14.25">
      <c r="A244" s="270" t="s">
        <v>11</v>
      </c>
      <c r="B244" s="270"/>
      <c r="C244" s="220"/>
      <c r="D244" s="235"/>
      <c r="E244" s="34"/>
      <c r="F244" s="195"/>
      <c r="G244" s="192"/>
      <c r="H244" s="193"/>
      <c r="K244" s="187"/>
      <c r="L244" s="187"/>
      <c r="M244" s="187"/>
      <c r="N244" s="187"/>
    </row>
    <row r="245" spans="1:15" s="257" customFormat="1" ht="14.25">
      <c r="A245" s="270" t="s">
        <v>11</v>
      </c>
      <c r="B245" s="270"/>
      <c r="C245" s="220"/>
      <c r="D245" s="235"/>
      <c r="E245" s="34"/>
      <c r="F245" s="195"/>
      <c r="G245" s="192"/>
      <c r="H245" s="193"/>
      <c r="K245" s="187"/>
      <c r="L245" s="187"/>
      <c r="M245" s="187"/>
      <c r="N245" s="187"/>
    </row>
    <row r="246" spans="1:15" s="257" customFormat="1" ht="15.75" customHeight="1" thickBot="1">
      <c r="A246" s="270" t="s">
        <v>11</v>
      </c>
      <c r="B246" s="270"/>
      <c r="C246" s="274"/>
      <c r="D246" s="246" t="s">
        <v>160</v>
      </c>
      <c r="E246" s="279"/>
      <c r="F246" s="301"/>
      <c r="G246" s="200"/>
      <c r="H246" s="201">
        <f>SUM(H205:H245)</f>
        <v>0</v>
      </c>
      <c r="K246" s="187"/>
      <c r="L246" s="187"/>
      <c r="M246" s="187"/>
      <c r="N246" s="187"/>
    </row>
    <row r="247" spans="1:15" s="257" customFormat="1" thickTop="1">
      <c r="A247" s="270" t="s">
        <v>11</v>
      </c>
      <c r="B247" s="270"/>
      <c r="C247" s="260"/>
      <c r="D247" s="336"/>
      <c r="E247" s="336"/>
      <c r="F247" s="336"/>
      <c r="G247" s="202"/>
      <c r="H247" s="202"/>
      <c r="K247" s="187"/>
      <c r="L247" s="187"/>
      <c r="M247" s="187"/>
      <c r="N247" s="187"/>
    </row>
    <row r="248" spans="1:15" s="257" customFormat="1" ht="14.25">
      <c r="A248" s="270" t="s">
        <v>11</v>
      </c>
      <c r="B248" s="270"/>
      <c r="C248" s="220"/>
      <c r="D248" s="235"/>
      <c r="E248" s="34"/>
      <c r="F248" s="195"/>
      <c r="G248" s="192"/>
      <c r="H248" s="193"/>
      <c r="K248" s="187"/>
      <c r="L248" s="187"/>
      <c r="M248" s="187"/>
      <c r="N248" s="187"/>
    </row>
    <row r="249" spans="1:15" s="257" customFormat="1">
      <c r="A249" s="270" t="s">
        <v>11</v>
      </c>
      <c r="B249" s="270"/>
      <c r="C249" s="221"/>
      <c r="D249" s="35" t="s">
        <v>114</v>
      </c>
      <c r="E249" s="204"/>
      <c r="F249" s="195"/>
      <c r="G249" s="192"/>
      <c r="H249" s="193"/>
      <c r="K249" s="187"/>
      <c r="L249" s="187"/>
      <c r="M249" s="187"/>
      <c r="N249" s="187"/>
    </row>
    <row r="250" spans="1:15" s="257" customFormat="1">
      <c r="A250" s="270" t="s">
        <v>11</v>
      </c>
      <c r="B250" s="270"/>
      <c r="C250" s="221"/>
      <c r="D250" s="33"/>
      <c r="E250" s="204"/>
      <c r="F250" s="195"/>
      <c r="G250" s="192"/>
      <c r="H250" s="193"/>
      <c r="K250" s="187"/>
      <c r="L250" s="187"/>
      <c r="M250" s="187"/>
      <c r="N250" s="187"/>
    </row>
    <row r="251" spans="1:15" s="257" customFormat="1">
      <c r="A251" s="270" t="s">
        <v>11</v>
      </c>
      <c r="B251" s="270"/>
      <c r="C251" s="221"/>
      <c r="D251" s="35" t="s">
        <v>141</v>
      </c>
      <c r="E251" s="204"/>
      <c r="F251" s="195"/>
      <c r="G251" s="192"/>
      <c r="H251" s="193"/>
      <c r="K251" s="187"/>
      <c r="L251" s="187"/>
      <c r="M251" s="187"/>
      <c r="N251" s="187"/>
    </row>
    <row r="252" spans="1:15" s="257" customFormat="1">
      <c r="A252" s="270" t="s">
        <v>11</v>
      </c>
      <c r="B252" s="270"/>
      <c r="C252" s="221"/>
      <c r="D252" s="33"/>
      <c r="E252" s="204"/>
      <c r="F252" s="195"/>
      <c r="G252" s="192"/>
      <c r="H252" s="193"/>
      <c r="K252" s="187"/>
      <c r="L252" s="187"/>
      <c r="M252" s="187"/>
      <c r="N252" s="187"/>
    </row>
    <row r="253" spans="1:15" s="257" customFormat="1">
      <c r="A253" s="270" t="s">
        <v>11</v>
      </c>
      <c r="B253" s="270"/>
      <c r="C253" s="220" t="s">
        <v>36</v>
      </c>
      <c r="D253" s="203" t="s">
        <v>144</v>
      </c>
      <c r="E253" s="204" t="s">
        <v>0</v>
      </c>
      <c r="F253" s="195">
        <v>123</v>
      </c>
      <c r="G253" s="192"/>
      <c r="H253" s="193">
        <f t="shared" ref="H253:H255" si="1">F253*G253</f>
        <v>0</v>
      </c>
      <c r="K253" s="187"/>
      <c r="L253" s="187"/>
      <c r="M253" s="187"/>
      <c r="N253" s="263"/>
    </row>
    <row r="254" spans="1:15" s="257" customFormat="1">
      <c r="A254" s="270" t="s">
        <v>11</v>
      </c>
      <c r="B254" s="270"/>
      <c r="C254" s="220"/>
      <c r="D254" s="203"/>
      <c r="E254" s="204"/>
      <c r="F254" s="195"/>
      <c r="G254" s="192"/>
      <c r="H254" s="193"/>
      <c r="K254" s="187"/>
      <c r="L254" s="187"/>
      <c r="M254" s="187"/>
      <c r="N254" s="263"/>
      <c r="O254" s="295"/>
    </row>
    <row r="255" spans="1:15" s="257" customFormat="1">
      <c r="A255" s="270" t="s">
        <v>11</v>
      </c>
      <c r="B255" s="270"/>
      <c r="C255" s="220" t="s">
        <v>37</v>
      </c>
      <c r="D255" s="203" t="s">
        <v>145</v>
      </c>
      <c r="E255" s="204" t="s">
        <v>0</v>
      </c>
      <c r="F255" s="195">
        <v>65</v>
      </c>
      <c r="G255" s="192"/>
      <c r="H255" s="193">
        <f t="shared" si="1"/>
        <v>0</v>
      </c>
      <c r="K255" s="187"/>
      <c r="L255" s="187"/>
      <c r="M255" s="187"/>
      <c r="N255" s="187"/>
      <c r="O255" s="295"/>
    </row>
    <row r="256" spans="1:15" s="257" customFormat="1" ht="14.25">
      <c r="A256" s="270" t="s">
        <v>11</v>
      </c>
      <c r="B256" s="270"/>
      <c r="C256" s="221"/>
      <c r="D256" s="36"/>
      <c r="E256" s="204"/>
      <c r="F256" s="195"/>
      <c r="G256" s="192"/>
      <c r="H256" s="193"/>
      <c r="K256" s="187"/>
      <c r="L256" s="187"/>
      <c r="M256" s="187"/>
      <c r="N256" s="187"/>
    </row>
    <row r="257" spans="1:14" s="257" customFormat="1" ht="32.25" customHeight="1">
      <c r="A257" s="270" t="s">
        <v>11</v>
      </c>
      <c r="B257" s="270"/>
      <c r="C257" s="221" t="s">
        <v>38</v>
      </c>
      <c r="D257" s="215" t="s">
        <v>178</v>
      </c>
      <c r="E257" s="204" t="s">
        <v>0</v>
      </c>
      <c r="F257" s="195">
        <f>F253</f>
        <v>123</v>
      </c>
      <c r="G257" s="192"/>
      <c r="H257" s="193">
        <f>F257*G257</f>
        <v>0</v>
      </c>
      <c r="K257" s="187"/>
      <c r="L257" s="187"/>
      <c r="M257" s="187"/>
      <c r="N257" s="187"/>
    </row>
    <row r="258" spans="1:14" s="257" customFormat="1" ht="14.25">
      <c r="A258" s="270" t="s">
        <v>11</v>
      </c>
      <c r="B258" s="270"/>
      <c r="C258" s="221"/>
      <c r="D258" s="36"/>
      <c r="E258" s="204"/>
      <c r="F258" s="195"/>
      <c r="G258" s="192"/>
      <c r="H258" s="193"/>
      <c r="K258" s="187"/>
      <c r="L258" s="187"/>
      <c r="M258" s="187"/>
      <c r="N258" s="187"/>
    </row>
    <row r="259" spans="1:14" s="257" customFormat="1" ht="14.25" customHeight="1">
      <c r="A259" s="270" t="s">
        <v>11</v>
      </c>
      <c r="B259" s="270"/>
      <c r="C259" s="221" t="s">
        <v>39</v>
      </c>
      <c r="D259" s="215" t="s">
        <v>87</v>
      </c>
      <c r="E259" s="204" t="s">
        <v>0</v>
      </c>
      <c r="F259" s="195">
        <f>F255</f>
        <v>65</v>
      </c>
      <c r="G259" s="192"/>
      <c r="H259" s="193">
        <f>F259*G259</f>
        <v>0</v>
      </c>
      <c r="K259" s="187"/>
      <c r="L259" s="187"/>
      <c r="M259" s="187"/>
      <c r="N259" s="187"/>
    </row>
    <row r="260" spans="1:14" s="257" customFormat="1" ht="14.25">
      <c r="A260" s="270" t="s">
        <v>11</v>
      </c>
      <c r="B260" s="270"/>
      <c r="C260" s="220"/>
      <c r="D260" s="235"/>
      <c r="E260" s="34"/>
      <c r="F260" s="195"/>
      <c r="G260" s="192"/>
      <c r="H260" s="193"/>
      <c r="K260" s="187"/>
      <c r="L260" s="187"/>
      <c r="M260" s="187"/>
      <c r="N260" s="187"/>
    </row>
    <row r="261" spans="1:14" s="257" customFormat="1">
      <c r="A261" s="270" t="s">
        <v>11</v>
      </c>
      <c r="B261" s="270"/>
      <c r="C261" s="224"/>
      <c r="D261" s="210" t="s">
        <v>177</v>
      </c>
      <c r="E261" s="213"/>
      <c r="F261" s="195"/>
      <c r="G261" s="192"/>
      <c r="H261" s="193"/>
      <c r="K261" s="187"/>
      <c r="L261" s="187"/>
      <c r="M261" s="187"/>
      <c r="N261" s="187"/>
    </row>
    <row r="262" spans="1:14" s="257" customFormat="1" ht="42.75">
      <c r="A262" s="270" t="s">
        <v>11</v>
      </c>
      <c r="B262" s="270"/>
      <c r="C262" s="224" t="s">
        <v>40</v>
      </c>
      <c r="D262" s="203" t="s">
        <v>185</v>
      </c>
      <c r="E262" s="212" t="s">
        <v>7</v>
      </c>
      <c r="F262" s="195">
        <v>1</v>
      </c>
      <c r="G262" s="192"/>
      <c r="H262" s="193">
        <f>F262*G262</f>
        <v>0</v>
      </c>
      <c r="K262" s="187"/>
      <c r="L262" s="187"/>
      <c r="M262" s="187"/>
      <c r="N262" s="187"/>
    </row>
    <row r="263" spans="1:14" s="257" customFormat="1" ht="14.25">
      <c r="A263" s="270" t="s">
        <v>11</v>
      </c>
      <c r="B263" s="270"/>
      <c r="C263" s="220"/>
      <c r="D263" s="235"/>
      <c r="E263" s="34"/>
      <c r="F263" s="195"/>
      <c r="G263" s="192"/>
      <c r="H263" s="193"/>
      <c r="K263" s="187"/>
      <c r="L263" s="187"/>
      <c r="M263" s="187"/>
      <c r="N263" s="187"/>
    </row>
    <row r="264" spans="1:14" s="257" customFormat="1" ht="14.25">
      <c r="A264" s="270" t="s">
        <v>11</v>
      </c>
      <c r="B264" s="270"/>
      <c r="C264" s="220"/>
      <c r="D264" s="235"/>
      <c r="E264" s="34"/>
      <c r="F264" s="195"/>
      <c r="G264" s="192"/>
      <c r="H264" s="193"/>
      <c r="K264" s="187"/>
      <c r="L264" s="187"/>
      <c r="M264" s="187"/>
      <c r="N264" s="187"/>
    </row>
    <row r="265" spans="1:14" s="257" customFormat="1" ht="14.25">
      <c r="A265" s="270" t="s">
        <v>11</v>
      </c>
      <c r="B265" s="270"/>
      <c r="C265" s="220"/>
      <c r="D265" s="235"/>
      <c r="E265" s="34"/>
      <c r="F265" s="195"/>
      <c r="G265" s="192"/>
      <c r="H265" s="193"/>
      <c r="K265" s="187"/>
      <c r="L265" s="187"/>
      <c r="M265" s="187"/>
      <c r="N265" s="187"/>
    </row>
    <row r="266" spans="1:14" s="257" customFormat="1" ht="14.25">
      <c r="A266" s="270" t="s">
        <v>11</v>
      </c>
      <c r="B266" s="270"/>
      <c r="C266" s="220"/>
      <c r="D266" s="235"/>
      <c r="E266" s="34"/>
      <c r="F266" s="195"/>
      <c r="G266" s="192"/>
      <c r="H266" s="193"/>
      <c r="K266" s="187"/>
      <c r="L266" s="187"/>
      <c r="M266" s="187"/>
      <c r="N266" s="187"/>
    </row>
    <row r="267" spans="1:14" s="257" customFormat="1" ht="14.25">
      <c r="A267" s="270" t="s">
        <v>11</v>
      </c>
      <c r="B267" s="270"/>
      <c r="C267" s="220"/>
      <c r="D267" s="235"/>
      <c r="E267" s="34"/>
      <c r="F267" s="195"/>
      <c r="G267" s="192"/>
      <c r="H267" s="193"/>
      <c r="K267" s="187"/>
      <c r="L267" s="187"/>
      <c r="M267" s="187"/>
      <c r="N267" s="187"/>
    </row>
    <row r="268" spans="1:14" s="257" customFormat="1" ht="14.25">
      <c r="A268" s="270" t="s">
        <v>11</v>
      </c>
      <c r="B268" s="270"/>
      <c r="C268" s="220"/>
      <c r="D268" s="235"/>
      <c r="E268" s="34"/>
      <c r="F268" s="195"/>
      <c r="G268" s="192"/>
      <c r="H268" s="193"/>
      <c r="K268" s="187"/>
      <c r="L268" s="187"/>
      <c r="M268" s="187"/>
      <c r="N268" s="187"/>
    </row>
    <row r="269" spans="1:14" s="257" customFormat="1" ht="14.25">
      <c r="A269" s="270" t="s">
        <v>11</v>
      </c>
      <c r="B269" s="270"/>
      <c r="C269" s="220"/>
      <c r="D269" s="235"/>
      <c r="E269" s="34"/>
      <c r="F269" s="195"/>
      <c r="G269" s="192"/>
      <c r="H269" s="193"/>
      <c r="K269" s="187"/>
      <c r="L269" s="187"/>
      <c r="M269" s="187"/>
      <c r="N269" s="187"/>
    </row>
    <row r="270" spans="1:14" s="257" customFormat="1" ht="14.25">
      <c r="A270" s="270" t="s">
        <v>11</v>
      </c>
      <c r="B270" s="270"/>
      <c r="C270" s="220"/>
      <c r="D270" s="235"/>
      <c r="E270" s="34"/>
      <c r="F270" s="195"/>
      <c r="G270" s="192"/>
      <c r="H270" s="193"/>
      <c r="K270" s="187"/>
      <c r="L270" s="187"/>
      <c r="M270" s="187"/>
      <c r="N270" s="187"/>
    </row>
    <row r="271" spans="1:14" s="257" customFormat="1" ht="14.25">
      <c r="A271" s="270" t="s">
        <v>11</v>
      </c>
      <c r="B271" s="270"/>
      <c r="C271" s="220"/>
      <c r="D271" s="235"/>
      <c r="E271" s="34"/>
      <c r="F271" s="195"/>
      <c r="G271" s="192"/>
      <c r="H271" s="193"/>
      <c r="K271" s="187"/>
      <c r="L271" s="187"/>
      <c r="M271" s="187"/>
      <c r="N271" s="187"/>
    </row>
    <row r="272" spans="1:14" s="257" customFormat="1" ht="14.25">
      <c r="A272" s="270" t="s">
        <v>11</v>
      </c>
      <c r="B272" s="270"/>
      <c r="C272" s="220"/>
      <c r="D272" s="235"/>
      <c r="E272" s="34"/>
      <c r="F272" s="195"/>
      <c r="G272" s="192"/>
      <c r="H272" s="193"/>
      <c r="K272" s="187"/>
      <c r="L272" s="187"/>
      <c r="M272" s="187"/>
      <c r="N272" s="187"/>
    </row>
    <row r="273" spans="1:14" s="257" customFormat="1" ht="14.25">
      <c r="A273" s="270" t="s">
        <v>11</v>
      </c>
      <c r="B273" s="270"/>
      <c r="C273" s="220"/>
      <c r="D273" s="235"/>
      <c r="E273" s="34"/>
      <c r="F273" s="195"/>
      <c r="G273" s="192"/>
      <c r="H273" s="193"/>
      <c r="K273" s="187"/>
      <c r="L273" s="187"/>
      <c r="M273" s="187"/>
      <c r="N273" s="187"/>
    </row>
    <row r="274" spans="1:14" s="257" customFormat="1" ht="14.25">
      <c r="A274" s="270" t="s">
        <v>11</v>
      </c>
      <c r="B274" s="270"/>
      <c r="C274" s="220"/>
      <c r="D274" s="235"/>
      <c r="E274" s="34"/>
      <c r="F274" s="195"/>
      <c r="G274" s="192"/>
      <c r="H274" s="193"/>
      <c r="K274" s="187"/>
      <c r="L274" s="187"/>
      <c r="M274" s="187"/>
      <c r="N274" s="187"/>
    </row>
    <row r="275" spans="1:14" s="257" customFormat="1" ht="14.25">
      <c r="A275" s="270" t="s">
        <v>11</v>
      </c>
      <c r="B275" s="270"/>
      <c r="C275" s="220"/>
      <c r="D275" s="235"/>
      <c r="E275" s="34"/>
      <c r="F275" s="195"/>
      <c r="G275" s="192"/>
      <c r="H275" s="193"/>
      <c r="K275" s="187"/>
      <c r="L275" s="187"/>
      <c r="M275" s="187"/>
      <c r="N275" s="187"/>
    </row>
    <row r="276" spans="1:14" s="257" customFormat="1" ht="14.25">
      <c r="A276" s="270" t="s">
        <v>11</v>
      </c>
      <c r="B276" s="270"/>
      <c r="C276" s="220"/>
      <c r="D276" s="235"/>
      <c r="E276" s="34"/>
      <c r="F276" s="195"/>
      <c r="G276" s="192"/>
      <c r="H276" s="193"/>
      <c r="K276" s="187"/>
      <c r="L276" s="187"/>
      <c r="M276" s="187"/>
      <c r="N276" s="187"/>
    </row>
    <row r="277" spans="1:14" s="257" customFormat="1" ht="14.25">
      <c r="A277" s="270" t="s">
        <v>11</v>
      </c>
      <c r="B277" s="270"/>
      <c r="C277" s="220"/>
      <c r="D277" s="235"/>
      <c r="E277" s="34"/>
      <c r="F277" s="195"/>
      <c r="G277" s="192"/>
      <c r="H277" s="193"/>
      <c r="K277" s="187"/>
      <c r="L277" s="187"/>
      <c r="M277" s="187"/>
      <c r="N277" s="187"/>
    </row>
    <row r="278" spans="1:14" s="257" customFormat="1" ht="14.25">
      <c r="A278" s="270" t="s">
        <v>11</v>
      </c>
      <c r="B278" s="270"/>
      <c r="C278" s="220"/>
      <c r="D278" s="235"/>
      <c r="E278" s="34"/>
      <c r="F278" s="195"/>
      <c r="G278" s="192"/>
      <c r="H278" s="193"/>
      <c r="K278" s="187"/>
      <c r="L278" s="187"/>
      <c r="M278" s="187"/>
      <c r="N278" s="187"/>
    </row>
    <row r="279" spans="1:14" s="257" customFormat="1" ht="14.25">
      <c r="A279" s="270" t="s">
        <v>11</v>
      </c>
      <c r="B279" s="270"/>
      <c r="C279" s="220"/>
      <c r="D279" s="235"/>
      <c r="E279" s="34"/>
      <c r="F279" s="195"/>
      <c r="G279" s="192"/>
      <c r="H279" s="193"/>
      <c r="K279" s="187"/>
      <c r="L279" s="187"/>
      <c r="M279" s="187"/>
      <c r="N279" s="187"/>
    </row>
    <row r="280" spans="1:14" s="257" customFormat="1" ht="14.25">
      <c r="A280" s="270" t="s">
        <v>11</v>
      </c>
      <c r="B280" s="270"/>
      <c r="C280" s="220"/>
      <c r="D280" s="235"/>
      <c r="E280" s="34"/>
      <c r="F280" s="195"/>
      <c r="G280" s="192"/>
      <c r="H280" s="193"/>
      <c r="K280" s="187"/>
      <c r="L280" s="187"/>
      <c r="M280" s="187"/>
      <c r="N280" s="187"/>
    </row>
    <row r="281" spans="1:14" s="257" customFormat="1" ht="14.25">
      <c r="A281" s="270" t="s">
        <v>11</v>
      </c>
      <c r="B281" s="270"/>
      <c r="C281" s="220"/>
      <c r="D281" s="235"/>
      <c r="E281" s="34"/>
      <c r="F281" s="195"/>
      <c r="G281" s="192"/>
      <c r="H281" s="193"/>
      <c r="K281" s="187"/>
      <c r="L281" s="187"/>
      <c r="M281" s="187"/>
      <c r="N281" s="187"/>
    </row>
    <row r="282" spans="1:14" s="257" customFormat="1" ht="14.25">
      <c r="A282" s="270" t="s">
        <v>11</v>
      </c>
      <c r="B282" s="270"/>
      <c r="C282" s="220"/>
      <c r="D282" s="235"/>
      <c r="E282" s="34"/>
      <c r="F282" s="195"/>
      <c r="G282" s="192"/>
      <c r="H282" s="193"/>
      <c r="K282" s="187"/>
      <c r="L282" s="187"/>
      <c r="M282" s="187"/>
      <c r="N282" s="187"/>
    </row>
    <row r="283" spans="1:14" s="257" customFormat="1" ht="14.25">
      <c r="A283" s="270" t="s">
        <v>11</v>
      </c>
      <c r="B283" s="270"/>
      <c r="C283" s="220"/>
      <c r="D283" s="235"/>
      <c r="E283" s="34"/>
      <c r="F283" s="195"/>
      <c r="G283" s="192"/>
      <c r="H283" s="193"/>
      <c r="K283" s="187"/>
      <c r="L283" s="187"/>
      <c r="M283" s="187"/>
      <c r="N283" s="187"/>
    </row>
    <row r="284" spans="1:14" s="257" customFormat="1" ht="14.25">
      <c r="A284" s="270" t="s">
        <v>11</v>
      </c>
      <c r="B284" s="270"/>
      <c r="C284" s="220"/>
      <c r="D284" s="235"/>
      <c r="E284" s="34"/>
      <c r="F284" s="195"/>
      <c r="G284" s="192"/>
      <c r="H284" s="193"/>
      <c r="K284" s="187"/>
      <c r="L284" s="187"/>
      <c r="M284" s="187"/>
      <c r="N284" s="187"/>
    </row>
    <row r="285" spans="1:14" s="257" customFormat="1" ht="14.25">
      <c r="A285" s="270" t="s">
        <v>11</v>
      </c>
      <c r="B285" s="270"/>
      <c r="C285" s="220"/>
      <c r="D285" s="235"/>
      <c r="E285" s="34"/>
      <c r="F285" s="195"/>
      <c r="G285" s="192"/>
      <c r="H285" s="193"/>
      <c r="K285" s="187"/>
      <c r="L285" s="187"/>
      <c r="M285" s="187"/>
      <c r="N285" s="187"/>
    </row>
    <row r="286" spans="1:14" s="257" customFormat="1" ht="14.25">
      <c r="A286" s="270" t="s">
        <v>11</v>
      </c>
      <c r="B286" s="270"/>
      <c r="C286" s="220"/>
      <c r="D286" s="235"/>
      <c r="E286" s="34"/>
      <c r="F286" s="195"/>
      <c r="G286" s="192"/>
      <c r="H286" s="193"/>
      <c r="K286" s="187"/>
      <c r="L286" s="187"/>
      <c r="M286" s="187"/>
      <c r="N286" s="187"/>
    </row>
    <row r="287" spans="1:14" s="257" customFormat="1" ht="14.25">
      <c r="A287" s="270" t="s">
        <v>11</v>
      </c>
      <c r="B287" s="270"/>
      <c r="C287" s="220"/>
      <c r="D287" s="235"/>
      <c r="E287" s="34"/>
      <c r="F287" s="195"/>
      <c r="G287" s="192"/>
      <c r="H287" s="193"/>
      <c r="K287" s="187"/>
      <c r="L287" s="187"/>
      <c r="M287" s="187"/>
      <c r="N287" s="187"/>
    </row>
    <row r="288" spans="1:14" s="257" customFormat="1" ht="14.25">
      <c r="A288" s="270" t="s">
        <v>11</v>
      </c>
      <c r="B288" s="270"/>
      <c r="C288" s="220"/>
      <c r="D288" s="235"/>
      <c r="E288" s="34"/>
      <c r="F288" s="195"/>
      <c r="G288" s="192"/>
      <c r="H288" s="193"/>
      <c r="K288" s="187"/>
      <c r="L288" s="187"/>
      <c r="M288" s="187"/>
      <c r="N288" s="187"/>
    </row>
    <row r="289" spans="1:14" s="257" customFormat="1" ht="14.25">
      <c r="A289" s="270" t="s">
        <v>11</v>
      </c>
      <c r="B289" s="270"/>
      <c r="C289" s="220"/>
      <c r="D289" s="235"/>
      <c r="E289" s="34"/>
      <c r="F289" s="195"/>
      <c r="G289" s="192"/>
      <c r="H289" s="193"/>
      <c r="K289" s="187"/>
      <c r="L289" s="187"/>
      <c r="M289" s="187"/>
      <c r="N289" s="187"/>
    </row>
    <row r="290" spans="1:14" s="257" customFormat="1" ht="15.75" customHeight="1" thickBot="1">
      <c r="A290" s="270" t="s">
        <v>11</v>
      </c>
      <c r="B290" s="270"/>
      <c r="C290" s="274"/>
      <c r="D290" s="246" t="s">
        <v>160</v>
      </c>
      <c r="E290" s="279"/>
      <c r="F290" s="301"/>
      <c r="G290" s="200"/>
      <c r="H290" s="201">
        <f>SUM(H249:H289)</f>
        <v>0</v>
      </c>
      <c r="K290" s="187"/>
      <c r="L290" s="187"/>
      <c r="M290" s="187"/>
      <c r="N290" s="187"/>
    </row>
    <row r="291" spans="1:14" s="257" customFormat="1" thickTop="1">
      <c r="A291" s="270" t="s">
        <v>11</v>
      </c>
      <c r="B291" s="270"/>
      <c r="C291" s="260"/>
      <c r="D291" s="336"/>
      <c r="E291" s="336"/>
      <c r="F291" s="336"/>
      <c r="G291" s="202"/>
      <c r="H291" s="202"/>
      <c r="K291" s="187"/>
      <c r="L291" s="187"/>
      <c r="M291" s="187"/>
      <c r="N291" s="187"/>
    </row>
    <row r="292" spans="1:14" s="257" customFormat="1" ht="14.25">
      <c r="A292" s="270" t="s">
        <v>11</v>
      </c>
      <c r="B292" s="270"/>
      <c r="C292" s="220"/>
      <c r="D292" s="235"/>
      <c r="E292" s="34"/>
      <c r="F292" s="195"/>
      <c r="G292" s="192"/>
      <c r="H292" s="193"/>
      <c r="K292" s="187"/>
      <c r="L292" s="187"/>
      <c r="M292" s="187"/>
      <c r="N292" s="187"/>
    </row>
    <row r="293" spans="1:14" s="257" customFormat="1">
      <c r="A293" s="270" t="s">
        <v>11</v>
      </c>
      <c r="B293" s="270"/>
      <c r="C293" s="221"/>
      <c r="D293" s="35" t="s">
        <v>115</v>
      </c>
      <c r="E293" s="204"/>
      <c r="F293" s="195"/>
      <c r="G293" s="192"/>
      <c r="H293" s="193"/>
      <c r="K293" s="187"/>
      <c r="L293" s="187"/>
      <c r="M293" s="187"/>
      <c r="N293" s="187"/>
    </row>
    <row r="294" spans="1:14" s="257" customFormat="1" ht="14.25">
      <c r="A294" s="270" t="s">
        <v>11</v>
      </c>
      <c r="B294" s="270"/>
      <c r="C294" s="221"/>
      <c r="D294" s="36"/>
      <c r="E294" s="204"/>
      <c r="F294" s="195"/>
      <c r="G294" s="192"/>
      <c r="H294" s="193"/>
      <c r="K294" s="187"/>
      <c r="L294" s="187"/>
      <c r="M294" s="187"/>
      <c r="N294" s="187"/>
    </row>
    <row r="295" spans="1:14" s="257" customFormat="1">
      <c r="A295" s="270" t="s">
        <v>11</v>
      </c>
      <c r="B295" s="270"/>
      <c r="C295" s="221"/>
      <c r="D295" s="35" t="s">
        <v>159</v>
      </c>
      <c r="E295" s="204"/>
      <c r="F295" s="195"/>
      <c r="G295" s="192"/>
      <c r="H295" s="193"/>
      <c r="K295" s="187"/>
      <c r="L295" s="187"/>
      <c r="M295" s="187"/>
      <c r="N295" s="187"/>
    </row>
    <row r="296" spans="1:14" s="257" customFormat="1" ht="28.5">
      <c r="A296" s="270" t="s">
        <v>11</v>
      </c>
      <c r="B296" s="270"/>
      <c r="C296" s="221" t="s">
        <v>36</v>
      </c>
      <c r="D296" s="36" t="s">
        <v>125</v>
      </c>
      <c r="E296" s="204" t="s">
        <v>0</v>
      </c>
      <c r="F296" s="195">
        <v>25</v>
      </c>
      <c r="G296" s="192"/>
      <c r="H296" s="193">
        <f>F296*G296</f>
        <v>0</v>
      </c>
      <c r="K296" s="187"/>
      <c r="L296" s="187"/>
      <c r="M296" s="296"/>
      <c r="N296" s="187"/>
    </row>
    <row r="297" spans="1:14" s="257" customFormat="1" ht="14.25">
      <c r="A297" s="270" t="s">
        <v>11</v>
      </c>
      <c r="B297" s="270"/>
      <c r="C297" s="220"/>
      <c r="D297" s="235"/>
      <c r="E297" s="34"/>
      <c r="F297" s="195"/>
      <c r="G297" s="192"/>
      <c r="H297" s="193"/>
      <c r="K297" s="187"/>
      <c r="L297" s="187"/>
      <c r="M297" s="187"/>
      <c r="N297" s="187"/>
    </row>
    <row r="298" spans="1:14" s="257" customFormat="1">
      <c r="A298" s="270" t="s">
        <v>11</v>
      </c>
      <c r="B298" s="270"/>
      <c r="C298" s="224"/>
      <c r="D298" s="211"/>
      <c r="E298" s="34"/>
      <c r="F298" s="195"/>
      <c r="G298" s="192"/>
      <c r="H298" s="193"/>
      <c r="K298" s="187"/>
      <c r="L298" s="187"/>
      <c r="M298" s="187"/>
      <c r="N298" s="187"/>
    </row>
    <row r="299" spans="1:14" s="257" customFormat="1">
      <c r="A299" s="270" t="s">
        <v>11</v>
      </c>
      <c r="B299" s="270"/>
      <c r="C299" s="224"/>
      <c r="D299" s="214"/>
      <c r="E299" s="34"/>
      <c r="F299" s="195"/>
      <c r="G299" s="192"/>
      <c r="H299" s="193"/>
      <c r="K299" s="187"/>
      <c r="L299" s="187"/>
      <c r="M299" s="187"/>
      <c r="N299" s="187"/>
    </row>
    <row r="300" spans="1:14" s="257" customFormat="1" ht="14.25">
      <c r="A300" s="270" t="s">
        <v>11</v>
      </c>
      <c r="B300" s="270"/>
      <c r="C300" s="224"/>
      <c r="D300" s="215"/>
      <c r="E300" s="212"/>
      <c r="F300" s="195"/>
      <c r="G300" s="192"/>
      <c r="H300" s="193"/>
      <c r="K300" s="187"/>
      <c r="L300" s="187"/>
      <c r="M300" s="187"/>
      <c r="N300" s="187"/>
    </row>
    <row r="301" spans="1:14" s="257" customFormat="1">
      <c r="A301" s="270" t="s">
        <v>11</v>
      </c>
      <c r="B301" s="270"/>
      <c r="C301" s="224"/>
      <c r="D301" s="214"/>
      <c r="E301" s="34"/>
      <c r="F301" s="195"/>
      <c r="G301" s="192"/>
      <c r="H301" s="193"/>
      <c r="K301" s="187"/>
      <c r="L301" s="187"/>
      <c r="M301" s="187"/>
      <c r="N301" s="187"/>
    </row>
    <row r="302" spans="1:14" s="257" customFormat="1" ht="14.25">
      <c r="A302" s="270" t="s">
        <v>11</v>
      </c>
      <c r="B302" s="270"/>
      <c r="C302" s="224"/>
      <c r="D302" s="215"/>
      <c r="E302" s="212"/>
      <c r="F302" s="195"/>
      <c r="G302" s="192"/>
      <c r="H302" s="193"/>
      <c r="K302" s="187"/>
      <c r="L302" s="187"/>
      <c r="M302" s="187"/>
      <c r="N302" s="187"/>
    </row>
    <row r="303" spans="1:14" s="257" customFormat="1" ht="14.25">
      <c r="A303" s="270" t="s">
        <v>11</v>
      </c>
      <c r="B303" s="270"/>
      <c r="C303" s="220"/>
      <c r="D303" s="235"/>
      <c r="E303" s="34"/>
      <c r="F303" s="195"/>
      <c r="G303" s="192"/>
      <c r="H303" s="193"/>
      <c r="K303" s="187"/>
      <c r="L303" s="187"/>
      <c r="M303" s="187"/>
      <c r="N303" s="187"/>
    </row>
    <row r="304" spans="1:14" s="257" customFormat="1" ht="14.25">
      <c r="A304" s="270" t="s">
        <v>11</v>
      </c>
      <c r="B304" s="270"/>
      <c r="C304" s="220"/>
      <c r="D304" s="235"/>
      <c r="E304" s="34"/>
      <c r="F304" s="195"/>
      <c r="G304" s="192"/>
      <c r="H304" s="193"/>
      <c r="K304" s="187"/>
      <c r="L304" s="187"/>
      <c r="M304" s="187"/>
      <c r="N304" s="187"/>
    </row>
    <row r="305" spans="1:14" s="257" customFormat="1" ht="14.25">
      <c r="A305" s="270" t="s">
        <v>11</v>
      </c>
      <c r="B305" s="270"/>
      <c r="C305" s="220"/>
      <c r="D305" s="235"/>
      <c r="E305" s="34"/>
      <c r="F305" s="195"/>
      <c r="G305" s="192"/>
      <c r="H305" s="193"/>
      <c r="K305" s="187"/>
      <c r="L305" s="187"/>
      <c r="M305" s="187"/>
      <c r="N305" s="187"/>
    </row>
    <row r="306" spans="1:14" s="257" customFormat="1" ht="14.25">
      <c r="A306" s="270" t="s">
        <v>11</v>
      </c>
      <c r="B306" s="270"/>
      <c r="C306" s="220"/>
      <c r="D306" s="235"/>
      <c r="E306" s="34"/>
      <c r="F306" s="195"/>
      <c r="G306" s="192"/>
      <c r="H306" s="193"/>
      <c r="K306" s="187"/>
      <c r="L306" s="187"/>
      <c r="M306" s="187"/>
      <c r="N306" s="187"/>
    </row>
    <row r="307" spans="1:14" s="257" customFormat="1" ht="14.25">
      <c r="A307" s="270" t="s">
        <v>11</v>
      </c>
      <c r="B307" s="270"/>
      <c r="C307" s="220"/>
      <c r="D307" s="235"/>
      <c r="E307" s="34"/>
      <c r="F307" s="195"/>
      <c r="G307" s="192"/>
      <c r="H307" s="193"/>
      <c r="K307" s="187"/>
      <c r="L307" s="187"/>
      <c r="M307" s="187"/>
      <c r="N307" s="187"/>
    </row>
    <row r="308" spans="1:14" s="257" customFormat="1" ht="14.25">
      <c r="A308" s="270" t="s">
        <v>11</v>
      </c>
      <c r="B308" s="270"/>
      <c r="C308" s="220"/>
      <c r="D308" s="235"/>
      <c r="E308" s="34"/>
      <c r="F308" s="195"/>
      <c r="G308" s="192"/>
      <c r="H308" s="193"/>
      <c r="K308" s="187"/>
      <c r="L308" s="187"/>
      <c r="M308" s="187"/>
      <c r="N308" s="187"/>
    </row>
    <row r="309" spans="1:14" s="257" customFormat="1" ht="14.25">
      <c r="A309" s="270" t="s">
        <v>11</v>
      </c>
      <c r="B309" s="270"/>
      <c r="C309" s="220"/>
      <c r="D309" s="235"/>
      <c r="E309" s="34"/>
      <c r="F309" s="195"/>
      <c r="G309" s="192"/>
      <c r="H309" s="193"/>
      <c r="K309" s="187"/>
      <c r="L309" s="187"/>
      <c r="M309" s="187"/>
      <c r="N309" s="187"/>
    </row>
    <row r="310" spans="1:14" s="257" customFormat="1" ht="14.25">
      <c r="A310" s="270" t="s">
        <v>11</v>
      </c>
      <c r="B310" s="270"/>
      <c r="C310" s="220"/>
      <c r="D310" s="235"/>
      <c r="E310" s="34"/>
      <c r="F310" s="195"/>
      <c r="G310" s="192"/>
      <c r="H310" s="193"/>
      <c r="K310" s="187"/>
      <c r="L310" s="187"/>
      <c r="M310" s="187"/>
      <c r="N310" s="187"/>
    </row>
    <row r="311" spans="1:14" s="257" customFormat="1" ht="14.25">
      <c r="A311" s="270" t="s">
        <v>11</v>
      </c>
      <c r="B311" s="270"/>
      <c r="C311" s="220"/>
      <c r="D311" s="235"/>
      <c r="E311" s="34"/>
      <c r="F311" s="195"/>
      <c r="G311" s="192"/>
      <c r="H311" s="193"/>
      <c r="K311" s="187"/>
      <c r="L311" s="187"/>
      <c r="M311" s="187"/>
      <c r="N311" s="187"/>
    </row>
    <row r="312" spans="1:14" s="257" customFormat="1" ht="14.25">
      <c r="A312" s="270" t="s">
        <v>11</v>
      </c>
      <c r="B312" s="270"/>
      <c r="C312" s="220"/>
      <c r="D312" s="235"/>
      <c r="E312" s="34"/>
      <c r="F312" s="195"/>
      <c r="G312" s="192"/>
      <c r="H312" s="193"/>
      <c r="K312" s="187"/>
      <c r="L312" s="187"/>
      <c r="M312" s="187"/>
      <c r="N312" s="187"/>
    </row>
    <row r="313" spans="1:14" s="257" customFormat="1" ht="14.25">
      <c r="A313" s="270" t="s">
        <v>11</v>
      </c>
      <c r="B313" s="270"/>
      <c r="C313" s="220"/>
      <c r="D313" s="235"/>
      <c r="E313" s="34"/>
      <c r="F313" s="195"/>
      <c r="G313" s="192"/>
      <c r="H313" s="193"/>
      <c r="K313" s="187"/>
      <c r="L313" s="187"/>
      <c r="M313" s="187"/>
      <c r="N313" s="187"/>
    </row>
    <row r="314" spans="1:14" s="257" customFormat="1" ht="14.25">
      <c r="A314" s="270" t="s">
        <v>11</v>
      </c>
      <c r="B314" s="270"/>
      <c r="C314" s="220"/>
      <c r="D314" s="235"/>
      <c r="E314" s="34"/>
      <c r="F314" s="195"/>
      <c r="G314" s="192"/>
      <c r="H314" s="193"/>
      <c r="K314" s="187"/>
      <c r="L314" s="187"/>
      <c r="M314" s="187"/>
      <c r="N314" s="187"/>
    </row>
    <row r="315" spans="1:14" s="257" customFormat="1" ht="14.25">
      <c r="A315" s="270" t="s">
        <v>11</v>
      </c>
      <c r="B315" s="270"/>
      <c r="C315" s="220"/>
      <c r="D315" s="235"/>
      <c r="E315" s="34"/>
      <c r="F315" s="195"/>
      <c r="G315" s="192"/>
      <c r="H315" s="193"/>
      <c r="K315" s="187"/>
      <c r="L315" s="187"/>
      <c r="M315" s="187"/>
      <c r="N315" s="187"/>
    </row>
    <row r="316" spans="1:14" s="257" customFormat="1" ht="14.25">
      <c r="A316" s="270" t="s">
        <v>11</v>
      </c>
      <c r="B316" s="270"/>
      <c r="C316" s="220"/>
      <c r="D316" s="235"/>
      <c r="E316" s="34"/>
      <c r="F316" s="195"/>
      <c r="G316" s="192"/>
      <c r="H316" s="193"/>
      <c r="K316" s="187"/>
      <c r="L316" s="187"/>
      <c r="M316" s="187"/>
      <c r="N316" s="187"/>
    </row>
    <row r="317" spans="1:14" s="257" customFormat="1" ht="14.25">
      <c r="A317" s="270" t="s">
        <v>11</v>
      </c>
      <c r="B317" s="270"/>
      <c r="C317" s="220"/>
      <c r="D317" s="235"/>
      <c r="E317" s="34"/>
      <c r="F317" s="195"/>
      <c r="G317" s="192"/>
      <c r="H317" s="193"/>
      <c r="K317" s="187"/>
      <c r="L317" s="187"/>
      <c r="M317" s="187"/>
      <c r="N317" s="187"/>
    </row>
    <row r="318" spans="1:14" s="257" customFormat="1" ht="14.25">
      <c r="A318" s="270" t="s">
        <v>11</v>
      </c>
      <c r="B318" s="270"/>
      <c r="C318" s="220"/>
      <c r="D318" s="235"/>
      <c r="E318" s="34"/>
      <c r="F318" s="195"/>
      <c r="G318" s="192"/>
      <c r="H318" s="193"/>
      <c r="K318" s="187"/>
      <c r="L318" s="187"/>
      <c r="M318" s="187"/>
      <c r="N318" s="187"/>
    </row>
    <row r="319" spans="1:14" s="257" customFormat="1" ht="14.25">
      <c r="A319" s="270" t="s">
        <v>11</v>
      </c>
      <c r="B319" s="270"/>
      <c r="C319" s="220"/>
      <c r="D319" s="235"/>
      <c r="E319" s="34"/>
      <c r="F319" s="195"/>
      <c r="G319" s="192"/>
      <c r="H319" s="193"/>
      <c r="K319" s="187"/>
      <c r="L319" s="187"/>
      <c r="M319" s="187"/>
      <c r="N319" s="187"/>
    </row>
    <row r="320" spans="1:14" s="257" customFormat="1" ht="14.25">
      <c r="A320" s="270" t="s">
        <v>11</v>
      </c>
      <c r="B320" s="270"/>
      <c r="C320" s="220"/>
      <c r="D320" s="235"/>
      <c r="E320" s="34"/>
      <c r="F320" s="195"/>
      <c r="G320" s="192"/>
      <c r="H320" s="193"/>
      <c r="K320" s="187"/>
      <c r="L320" s="187"/>
      <c r="M320" s="187"/>
      <c r="N320" s="187"/>
    </row>
    <row r="321" spans="1:14" s="257" customFormat="1" ht="14.25">
      <c r="A321" s="270" t="s">
        <v>11</v>
      </c>
      <c r="B321" s="270"/>
      <c r="C321" s="220"/>
      <c r="D321" s="235"/>
      <c r="E321" s="34"/>
      <c r="F321" s="195"/>
      <c r="G321" s="192"/>
      <c r="H321" s="193"/>
      <c r="K321" s="187"/>
      <c r="L321" s="187"/>
      <c r="M321" s="187"/>
      <c r="N321" s="187"/>
    </row>
    <row r="322" spans="1:14" s="257" customFormat="1" ht="14.25">
      <c r="A322" s="270" t="s">
        <v>11</v>
      </c>
      <c r="B322" s="270"/>
      <c r="C322" s="220"/>
      <c r="D322" s="235"/>
      <c r="E322" s="34"/>
      <c r="F322" s="195"/>
      <c r="G322" s="192"/>
      <c r="H322" s="193"/>
      <c r="K322" s="187"/>
      <c r="L322" s="187"/>
      <c r="M322" s="187"/>
      <c r="N322" s="187"/>
    </row>
    <row r="323" spans="1:14" s="257" customFormat="1" ht="14.25">
      <c r="A323" s="270" t="s">
        <v>11</v>
      </c>
      <c r="B323" s="270"/>
      <c r="C323" s="220"/>
      <c r="D323" s="235"/>
      <c r="E323" s="34"/>
      <c r="F323" s="195"/>
      <c r="G323" s="192"/>
      <c r="H323" s="193"/>
      <c r="K323" s="187"/>
      <c r="L323" s="187"/>
      <c r="M323" s="187"/>
      <c r="N323" s="187"/>
    </row>
    <row r="324" spans="1:14" s="257" customFormat="1" ht="14.25">
      <c r="A324" s="270" t="s">
        <v>11</v>
      </c>
      <c r="B324" s="270"/>
      <c r="C324" s="220"/>
      <c r="D324" s="235"/>
      <c r="E324" s="34"/>
      <c r="F324" s="195"/>
      <c r="G324" s="192"/>
      <c r="H324" s="193"/>
      <c r="K324" s="187"/>
      <c r="L324" s="187"/>
      <c r="M324" s="187"/>
      <c r="N324" s="187"/>
    </row>
    <row r="325" spans="1:14" s="257" customFormat="1" ht="14.25">
      <c r="A325" s="270" t="s">
        <v>11</v>
      </c>
      <c r="B325" s="270"/>
      <c r="C325" s="220"/>
      <c r="D325" s="235"/>
      <c r="E325" s="34"/>
      <c r="F325" s="195"/>
      <c r="G325" s="192"/>
      <c r="H325" s="193"/>
      <c r="K325" s="187"/>
      <c r="L325" s="187"/>
      <c r="M325" s="187"/>
      <c r="N325" s="187"/>
    </row>
    <row r="326" spans="1:14" s="257" customFormat="1" ht="14.25">
      <c r="A326" s="270" t="s">
        <v>11</v>
      </c>
      <c r="B326" s="270"/>
      <c r="C326" s="220"/>
      <c r="D326" s="235"/>
      <c r="E326" s="34"/>
      <c r="F326" s="195"/>
      <c r="G326" s="192"/>
      <c r="H326" s="193"/>
      <c r="K326" s="187"/>
      <c r="L326" s="187"/>
      <c r="M326" s="187"/>
      <c r="N326" s="187"/>
    </row>
    <row r="327" spans="1:14" s="257" customFormat="1" ht="14.25">
      <c r="A327" s="270" t="s">
        <v>11</v>
      </c>
      <c r="B327" s="270"/>
      <c r="C327" s="220"/>
      <c r="D327" s="235"/>
      <c r="E327" s="34"/>
      <c r="F327" s="195"/>
      <c r="G327" s="192"/>
      <c r="H327" s="193"/>
      <c r="K327" s="187"/>
      <c r="L327" s="187"/>
      <c r="M327" s="187"/>
      <c r="N327" s="187"/>
    </row>
    <row r="328" spans="1:14" s="257" customFormat="1" ht="14.25">
      <c r="A328" s="270" t="s">
        <v>11</v>
      </c>
      <c r="B328" s="270"/>
      <c r="C328" s="220"/>
      <c r="D328" s="235"/>
      <c r="E328" s="34"/>
      <c r="F328" s="195"/>
      <c r="G328" s="192"/>
      <c r="H328" s="193"/>
      <c r="K328" s="187"/>
      <c r="L328" s="187"/>
      <c r="M328" s="187"/>
      <c r="N328" s="187"/>
    </row>
    <row r="329" spans="1:14" s="257" customFormat="1" ht="14.25">
      <c r="A329" s="270" t="s">
        <v>11</v>
      </c>
      <c r="B329" s="270"/>
      <c r="C329" s="220"/>
      <c r="D329" s="235"/>
      <c r="E329" s="34"/>
      <c r="F329" s="195"/>
      <c r="G329" s="192"/>
      <c r="H329" s="193"/>
      <c r="K329" s="187"/>
      <c r="L329" s="187"/>
      <c r="M329" s="187"/>
      <c r="N329" s="187"/>
    </row>
    <row r="330" spans="1:14" s="257" customFormat="1" ht="14.25">
      <c r="A330" s="270" t="s">
        <v>11</v>
      </c>
      <c r="B330" s="270"/>
      <c r="C330" s="220"/>
      <c r="D330" s="235"/>
      <c r="E330" s="34"/>
      <c r="F330" s="195"/>
      <c r="G330" s="192"/>
      <c r="H330" s="193"/>
      <c r="K330" s="187"/>
      <c r="L330" s="187"/>
      <c r="M330" s="187"/>
      <c r="N330" s="187"/>
    </row>
    <row r="331" spans="1:14" s="257" customFormat="1" ht="14.25">
      <c r="A331" s="270" t="s">
        <v>11</v>
      </c>
      <c r="B331" s="270"/>
      <c r="C331" s="220"/>
      <c r="D331" s="235"/>
      <c r="E331" s="34"/>
      <c r="F331" s="195"/>
      <c r="G331" s="192"/>
      <c r="H331" s="193"/>
      <c r="K331" s="187"/>
      <c r="L331" s="187"/>
      <c r="M331" s="187"/>
      <c r="N331" s="187"/>
    </row>
    <row r="332" spans="1:14" s="257" customFormat="1" ht="14.25">
      <c r="A332" s="270" t="s">
        <v>11</v>
      </c>
      <c r="B332" s="270"/>
      <c r="C332" s="220"/>
      <c r="D332" s="235"/>
      <c r="E332" s="34"/>
      <c r="F332" s="195"/>
      <c r="G332" s="192"/>
      <c r="H332" s="193"/>
      <c r="K332" s="187"/>
      <c r="L332" s="187"/>
      <c r="M332" s="187"/>
      <c r="N332" s="187"/>
    </row>
    <row r="333" spans="1:14" s="257" customFormat="1" ht="14.25">
      <c r="A333" s="270" t="s">
        <v>11</v>
      </c>
      <c r="B333" s="270"/>
      <c r="C333" s="220"/>
      <c r="D333" s="235"/>
      <c r="E333" s="34"/>
      <c r="F333" s="195"/>
      <c r="G333" s="192"/>
      <c r="H333" s="193"/>
      <c r="K333" s="187"/>
      <c r="L333" s="187"/>
      <c r="M333" s="187"/>
      <c r="N333" s="187"/>
    </row>
    <row r="334" spans="1:14" s="257" customFormat="1" ht="14.25">
      <c r="A334" s="270" t="s">
        <v>11</v>
      </c>
      <c r="B334" s="270"/>
      <c r="C334" s="220"/>
      <c r="D334" s="235"/>
      <c r="E334" s="34"/>
      <c r="F334" s="195"/>
      <c r="G334" s="192"/>
      <c r="H334" s="193"/>
      <c r="K334" s="187"/>
      <c r="L334" s="187"/>
      <c r="M334" s="187"/>
      <c r="N334" s="187"/>
    </row>
    <row r="335" spans="1:14" s="257" customFormat="1" ht="14.25">
      <c r="A335" s="270" t="s">
        <v>11</v>
      </c>
      <c r="B335" s="270"/>
      <c r="C335" s="220"/>
      <c r="D335" s="235"/>
      <c r="E335" s="34"/>
      <c r="F335" s="195"/>
      <c r="G335" s="192"/>
      <c r="H335" s="193"/>
      <c r="K335" s="187"/>
      <c r="L335" s="187"/>
      <c r="M335" s="187"/>
      <c r="N335" s="187"/>
    </row>
    <row r="336" spans="1:14" s="257" customFormat="1" ht="14.25">
      <c r="A336" s="270" t="s">
        <v>11</v>
      </c>
      <c r="B336" s="270"/>
      <c r="C336" s="220"/>
      <c r="D336" s="235"/>
      <c r="E336" s="34"/>
      <c r="F336" s="195"/>
      <c r="G336" s="192"/>
      <c r="H336" s="193"/>
      <c r="K336" s="187"/>
      <c r="L336" s="187"/>
      <c r="M336" s="187"/>
      <c r="N336" s="187"/>
    </row>
    <row r="337" spans="1:14" s="257" customFormat="1" ht="15.75" customHeight="1" thickBot="1">
      <c r="A337" s="270" t="s">
        <v>11</v>
      </c>
      <c r="B337" s="270"/>
      <c r="C337" s="274"/>
      <c r="D337" s="246" t="s">
        <v>160</v>
      </c>
      <c r="E337" s="279"/>
      <c r="F337" s="301"/>
      <c r="G337" s="200"/>
      <c r="H337" s="201">
        <f>SUM(H293:H336)</f>
        <v>0</v>
      </c>
      <c r="K337" s="187"/>
      <c r="L337" s="187"/>
      <c r="M337" s="187"/>
      <c r="N337" s="187"/>
    </row>
    <row r="338" spans="1:14" s="257" customFormat="1" thickTop="1">
      <c r="A338" s="270" t="s">
        <v>11</v>
      </c>
      <c r="B338" s="270"/>
      <c r="C338" s="260"/>
      <c r="D338" s="336"/>
      <c r="E338" s="336"/>
      <c r="F338" s="336"/>
      <c r="G338" s="202"/>
      <c r="H338" s="202"/>
      <c r="K338" s="187"/>
      <c r="L338" s="187"/>
      <c r="M338" s="187"/>
      <c r="N338" s="187"/>
    </row>
    <row r="339" spans="1:14" s="257" customFormat="1" ht="14.25">
      <c r="A339" s="270" t="s">
        <v>11</v>
      </c>
      <c r="B339" s="270"/>
      <c r="C339" s="220"/>
      <c r="D339" s="235"/>
      <c r="E339" s="34"/>
      <c r="F339" s="195"/>
      <c r="G339" s="192"/>
      <c r="H339" s="193"/>
      <c r="K339" s="187"/>
      <c r="L339" s="187"/>
      <c r="M339" s="187"/>
      <c r="N339" s="187"/>
    </row>
    <row r="340" spans="1:14" s="257" customFormat="1">
      <c r="A340" s="270" t="s">
        <v>11</v>
      </c>
      <c r="B340" s="270"/>
      <c r="C340" s="221"/>
      <c r="D340" s="35" t="s">
        <v>119</v>
      </c>
      <c r="E340" s="239"/>
      <c r="F340" s="195"/>
      <c r="G340" s="192"/>
      <c r="H340" s="193"/>
      <c r="K340" s="187"/>
      <c r="L340" s="187"/>
      <c r="M340" s="187"/>
      <c r="N340" s="187"/>
    </row>
    <row r="341" spans="1:14" s="257" customFormat="1">
      <c r="A341" s="270" t="s">
        <v>11</v>
      </c>
      <c r="B341" s="270"/>
      <c r="C341" s="221"/>
      <c r="D341" s="35"/>
      <c r="E341" s="204"/>
      <c r="F341" s="195"/>
      <c r="G341" s="192"/>
      <c r="H341" s="193"/>
      <c r="K341" s="187"/>
      <c r="L341" s="187"/>
      <c r="M341" s="187"/>
      <c r="N341" s="187"/>
    </row>
    <row r="342" spans="1:14" s="257" customFormat="1">
      <c r="A342" s="270" t="s">
        <v>11</v>
      </c>
      <c r="B342" s="270"/>
      <c r="C342" s="225"/>
      <c r="D342" s="12" t="s">
        <v>50</v>
      </c>
      <c r="E342" s="11"/>
      <c r="F342" s="13"/>
      <c r="G342" s="192"/>
      <c r="H342" s="193"/>
      <c r="K342" s="187"/>
      <c r="L342" s="187"/>
      <c r="M342" s="187"/>
      <c r="N342" s="187"/>
    </row>
    <row r="343" spans="1:14" s="257" customFormat="1" ht="58.5">
      <c r="A343" s="270" t="s">
        <v>11</v>
      </c>
      <c r="B343" s="270"/>
      <c r="C343" s="223" t="s">
        <v>36</v>
      </c>
      <c r="D343" s="10" t="s">
        <v>147</v>
      </c>
      <c r="E343" s="11" t="s">
        <v>25</v>
      </c>
      <c r="F343" s="228">
        <v>0</v>
      </c>
      <c r="G343" s="192"/>
      <c r="H343" s="193">
        <f>2000000*F343</f>
        <v>0</v>
      </c>
      <c r="K343" s="187"/>
      <c r="L343" s="187"/>
      <c r="M343" s="187"/>
      <c r="N343" s="187"/>
    </row>
    <row r="344" spans="1:14" s="257" customFormat="1" ht="14.25">
      <c r="A344" s="270" t="s">
        <v>11</v>
      </c>
      <c r="B344" s="270"/>
      <c r="C344" s="223"/>
      <c r="D344" s="10"/>
      <c r="E344" s="11"/>
      <c r="F344" s="228"/>
      <c r="G344" s="192"/>
      <c r="H344" s="193"/>
      <c r="K344" s="187"/>
      <c r="L344" s="187"/>
      <c r="M344" s="187"/>
      <c r="N344" s="187"/>
    </row>
    <row r="345" spans="1:14" s="257" customFormat="1">
      <c r="A345" s="270" t="s">
        <v>11</v>
      </c>
      <c r="B345" s="270"/>
      <c r="C345" s="223"/>
      <c r="D345" s="12" t="s">
        <v>51</v>
      </c>
      <c r="E345" s="11"/>
      <c r="F345" s="13"/>
      <c r="G345" s="192"/>
      <c r="H345" s="193"/>
      <c r="K345" s="187"/>
      <c r="L345" s="187"/>
      <c r="M345" s="187"/>
      <c r="N345" s="187"/>
    </row>
    <row r="346" spans="1:14" s="257" customFormat="1" ht="72">
      <c r="A346" s="270" t="s">
        <v>11</v>
      </c>
      <c r="B346" s="270"/>
      <c r="C346" s="223" t="s">
        <v>37</v>
      </c>
      <c r="D346" s="10" t="s">
        <v>192</v>
      </c>
      <c r="E346" s="11" t="s">
        <v>25</v>
      </c>
      <c r="F346" s="228">
        <v>1</v>
      </c>
      <c r="G346" s="192"/>
      <c r="H346" s="193">
        <v>0</v>
      </c>
      <c r="K346" s="187"/>
      <c r="L346" s="187"/>
      <c r="M346" s="187"/>
      <c r="N346" s="187"/>
    </row>
    <row r="347" spans="1:14" s="257" customFormat="1" ht="14.25">
      <c r="A347" s="270" t="s">
        <v>11</v>
      </c>
      <c r="B347" s="270"/>
      <c r="C347" s="223"/>
      <c r="D347" s="10"/>
      <c r="E347" s="11"/>
      <c r="F347" s="13"/>
      <c r="G347" s="192"/>
      <c r="H347" s="193"/>
      <c r="K347" s="187"/>
      <c r="L347" s="187"/>
      <c r="M347" s="187"/>
      <c r="N347" s="187"/>
    </row>
    <row r="348" spans="1:14" s="257" customFormat="1" ht="57" customHeight="1">
      <c r="A348" s="270" t="s">
        <v>11</v>
      </c>
      <c r="B348" s="270"/>
      <c r="C348" s="223" t="s">
        <v>38</v>
      </c>
      <c r="D348" s="10" t="s">
        <v>142</v>
      </c>
      <c r="E348" s="11" t="s">
        <v>1</v>
      </c>
      <c r="F348" s="13">
        <v>0</v>
      </c>
      <c r="G348" s="192"/>
      <c r="H348" s="193">
        <f>F348*G348</f>
        <v>0</v>
      </c>
      <c r="K348" s="187"/>
      <c r="L348" s="187"/>
      <c r="M348" s="187"/>
      <c r="N348" s="187"/>
    </row>
    <row r="349" spans="1:14" s="257" customFormat="1" ht="14.25">
      <c r="A349" s="270" t="s">
        <v>11</v>
      </c>
      <c r="B349" s="270"/>
      <c r="C349" s="223"/>
      <c r="D349" s="10"/>
      <c r="E349" s="11"/>
      <c r="F349" s="13"/>
      <c r="G349" s="192"/>
      <c r="H349" s="193"/>
      <c r="K349" s="187"/>
      <c r="L349" s="187"/>
      <c r="M349" s="187"/>
      <c r="N349" s="187"/>
    </row>
    <row r="350" spans="1:14" s="257" customFormat="1" ht="99.75">
      <c r="A350" s="270" t="s">
        <v>11</v>
      </c>
      <c r="B350" s="270"/>
      <c r="C350" s="223" t="s">
        <v>39</v>
      </c>
      <c r="D350" s="240" t="s">
        <v>211</v>
      </c>
      <c r="E350" s="19" t="s">
        <v>10</v>
      </c>
      <c r="F350" s="13">
        <v>1</v>
      </c>
      <c r="G350" s="192"/>
      <c r="H350" s="193">
        <f>F350*G350</f>
        <v>0</v>
      </c>
      <c r="K350" s="187"/>
      <c r="L350" s="187"/>
      <c r="M350" s="187"/>
      <c r="N350" s="187"/>
    </row>
    <row r="351" spans="1:14" s="257" customFormat="1">
      <c r="A351" s="270" t="s">
        <v>11</v>
      </c>
      <c r="B351" s="270"/>
      <c r="C351" s="223"/>
      <c r="D351" s="18"/>
      <c r="E351" s="19"/>
      <c r="F351" s="228"/>
      <c r="G351" s="192"/>
      <c r="H351" s="193"/>
      <c r="K351" s="187"/>
      <c r="L351" s="187"/>
      <c r="M351" s="187"/>
      <c r="N351" s="187"/>
    </row>
    <row r="352" spans="1:14" s="257" customFormat="1" ht="14.25">
      <c r="A352" s="270" t="s">
        <v>11</v>
      </c>
      <c r="B352" s="270"/>
      <c r="C352" s="223"/>
      <c r="D352" s="20"/>
      <c r="E352" s="19"/>
      <c r="F352" s="13"/>
      <c r="G352" s="192"/>
      <c r="H352" s="193"/>
      <c r="K352" s="187"/>
      <c r="L352" s="187"/>
      <c r="M352" s="187"/>
      <c r="N352" s="187"/>
    </row>
    <row r="353" spans="1:14" s="257" customFormat="1" ht="14.25">
      <c r="A353" s="270" t="s">
        <v>11</v>
      </c>
      <c r="B353" s="270"/>
      <c r="C353" s="223"/>
      <c r="D353" s="20"/>
      <c r="E353" s="19"/>
      <c r="F353" s="13"/>
      <c r="G353" s="192"/>
      <c r="H353" s="193"/>
      <c r="K353" s="187"/>
      <c r="L353" s="187"/>
      <c r="M353" s="187"/>
      <c r="N353" s="187"/>
    </row>
    <row r="354" spans="1:14" s="257" customFormat="1" ht="14.25">
      <c r="A354" s="270" t="s">
        <v>11</v>
      </c>
      <c r="B354" s="270"/>
      <c r="C354" s="223"/>
      <c r="D354" s="20"/>
      <c r="E354" s="19"/>
      <c r="F354" s="13"/>
      <c r="G354" s="192"/>
      <c r="H354" s="193"/>
      <c r="K354" s="187"/>
      <c r="L354" s="187"/>
      <c r="M354" s="187"/>
      <c r="N354" s="187"/>
    </row>
    <row r="355" spans="1:14" s="257" customFormat="1" ht="14.25">
      <c r="A355" s="270" t="s">
        <v>11</v>
      </c>
      <c r="B355" s="270"/>
      <c r="C355" s="223"/>
      <c r="D355" s="20"/>
      <c r="E355" s="19"/>
      <c r="F355" s="228"/>
      <c r="G355" s="192"/>
      <c r="H355" s="193"/>
      <c r="K355" s="187"/>
      <c r="L355" s="187"/>
      <c r="M355" s="187"/>
      <c r="N355" s="187"/>
    </row>
    <row r="356" spans="1:14" s="257" customFormat="1" ht="14.25">
      <c r="A356" s="270" t="s">
        <v>11</v>
      </c>
      <c r="B356" s="270"/>
      <c r="C356" s="223"/>
      <c r="D356" s="20"/>
      <c r="E356" s="19"/>
      <c r="F356" s="13"/>
      <c r="G356" s="192"/>
      <c r="H356" s="193"/>
      <c r="K356" s="187"/>
      <c r="L356" s="187"/>
      <c r="M356" s="187"/>
      <c r="N356" s="187"/>
    </row>
    <row r="357" spans="1:14" s="257" customFormat="1" ht="14.25">
      <c r="A357" s="270" t="s">
        <v>11</v>
      </c>
      <c r="B357" s="270"/>
      <c r="C357" s="223"/>
      <c r="D357" s="10"/>
      <c r="E357" s="11"/>
      <c r="F357" s="228"/>
      <c r="G357" s="192"/>
      <c r="H357" s="193"/>
      <c r="K357" s="187"/>
      <c r="L357" s="187"/>
      <c r="M357" s="187"/>
      <c r="N357" s="187"/>
    </row>
    <row r="358" spans="1:14" s="257" customFormat="1" ht="14.25">
      <c r="A358" s="270" t="s">
        <v>11</v>
      </c>
      <c r="B358" s="270"/>
      <c r="C358" s="220"/>
      <c r="D358" s="235"/>
      <c r="E358" s="34"/>
      <c r="F358" s="195"/>
      <c r="G358" s="192"/>
      <c r="H358" s="193"/>
      <c r="K358" s="187"/>
      <c r="L358" s="187"/>
      <c r="M358" s="187"/>
      <c r="N358" s="187"/>
    </row>
    <row r="359" spans="1:14" s="257" customFormat="1" ht="14.25">
      <c r="A359" s="270" t="s">
        <v>11</v>
      </c>
      <c r="B359" s="270"/>
      <c r="C359" s="220"/>
      <c r="D359" s="235"/>
      <c r="E359" s="34"/>
      <c r="F359" s="195"/>
      <c r="G359" s="192"/>
      <c r="H359" s="193"/>
      <c r="K359" s="187"/>
      <c r="L359" s="187"/>
      <c r="M359" s="187"/>
      <c r="N359" s="187"/>
    </row>
    <row r="360" spans="1:14" s="257" customFormat="1" ht="14.25">
      <c r="A360" s="270" t="s">
        <v>11</v>
      </c>
      <c r="B360" s="270"/>
      <c r="C360" s="220"/>
      <c r="D360" s="235"/>
      <c r="E360" s="34"/>
      <c r="F360" s="195"/>
      <c r="G360" s="192"/>
      <c r="H360" s="193"/>
      <c r="K360" s="187"/>
      <c r="L360" s="187"/>
      <c r="M360" s="187"/>
      <c r="N360" s="187"/>
    </row>
    <row r="361" spans="1:14" s="257" customFormat="1" ht="14.25">
      <c r="A361" s="270" t="s">
        <v>11</v>
      </c>
      <c r="B361" s="270"/>
      <c r="C361" s="220"/>
      <c r="D361" s="235"/>
      <c r="E361" s="34"/>
      <c r="F361" s="195"/>
      <c r="G361" s="192"/>
      <c r="H361" s="193"/>
      <c r="K361" s="187"/>
      <c r="L361" s="187"/>
      <c r="M361" s="187"/>
      <c r="N361" s="187"/>
    </row>
    <row r="362" spans="1:14" s="257" customFormat="1" ht="14.25">
      <c r="A362" s="270" t="s">
        <v>11</v>
      </c>
      <c r="B362" s="270"/>
      <c r="C362" s="220"/>
      <c r="D362" s="235"/>
      <c r="E362" s="34"/>
      <c r="F362" s="195"/>
      <c r="G362" s="192"/>
      <c r="H362" s="193"/>
      <c r="K362" s="187"/>
      <c r="L362" s="187"/>
      <c r="M362" s="187"/>
      <c r="N362" s="187"/>
    </row>
    <row r="363" spans="1:14" s="257" customFormat="1" ht="14.25">
      <c r="A363" s="270" t="s">
        <v>11</v>
      </c>
      <c r="B363" s="270"/>
      <c r="C363" s="220"/>
      <c r="D363" s="235"/>
      <c r="E363" s="34"/>
      <c r="F363" s="195"/>
      <c r="G363" s="192"/>
      <c r="H363" s="193"/>
      <c r="K363" s="187"/>
      <c r="L363" s="187"/>
      <c r="M363" s="187"/>
      <c r="N363" s="187"/>
    </row>
    <row r="364" spans="1:14" s="257" customFormat="1" ht="14.25">
      <c r="A364" s="270" t="s">
        <v>11</v>
      </c>
      <c r="B364" s="270"/>
      <c r="C364" s="220"/>
      <c r="D364" s="235"/>
      <c r="E364" s="34"/>
      <c r="F364" s="195"/>
      <c r="G364" s="192"/>
      <c r="H364" s="193"/>
      <c r="K364" s="187"/>
      <c r="L364" s="187"/>
      <c r="M364" s="187"/>
      <c r="N364" s="187"/>
    </row>
    <row r="365" spans="1:14" s="257" customFormat="1" ht="14.25">
      <c r="A365" s="270" t="s">
        <v>11</v>
      </c>
      <c r="B365" s="270"/>
      <c r="C365" s="220"/>
      <c r="D365" s="235"/>
      <c r="E365" s="34"/>
      <c r="F365" s="195"/>
      <c r="G365" s="192"/>
      <c r="H365" s="193"/>
      <c r="K365" s="187"/>
      <c r="L365" s="187"/>
      <c r="M365" s="187"/>
      <c r="N365" s="187"/>
    </row>
    <row r="366" spans="1:14" s="257" customFormat="1" ht="14.25">
      <c r="A366" s="270" t="s">
        <v>11</v>
      </c>
      <c r="B366" s="270"/>
      <c r="C366" s="220"/>
      <c r="D366" s="235"/>
      <c r="E366" s="34"/>
      <c r="F366" s="195"/>
      <c r="G366" s="192"/>
      <c r="H366" s="193"/>
      <c r="K366" s="187"/>
      <c r="L366" s="187"/>
      <c r="M366" s="187"/>
      <c r="N366" s="187"/>
    </row>
    <row r="367" spans="1:14" s="257" customFormat="1" ht="14.25">
      <c r="A367" s="270" t="s">
        <v>11</v>
      </c>
      <c r="B367" s="270"/>
      <c r="C367" s="220"/>
      <c r="D367" s="235"/>
      <c r="E367" s="34"/>
      <c r="F367" s="195"/>
      <c r="G367" s="192"/>
      <c r="H367" s="193"/>
      <c r="K367" s="187"/>
      <c r="L367" s="187"/>
      <c r="M367" s="187"/>
      <c r="N367" s="187"/>
    </row>
    <row r="368" spans="1:14" s="257" customFormat="1" ht="14.25">
      <c r="A368" s="270" t="s">
        <v>11</v>
      </c>
      <c r="B368" s="270"/>
      <c r="C368" s="220"/>
      <c r="D368" s="235"/>
      <c r="E368" s="34"/>
      <c r="F368" s="195"/>
      <c r="G368" s="192"/>
      <c r="H368" s="193"/>
      <c r="K368" s="187"/>
      <c r="L368" s="187"/>
      <c r="M368" s="187"/>
      <c r="N368" s="187"/>
    </row>
    <row r="369" spans="1:14" s="257" customFormat="1" ht="14.25">
      <c r="A369" s="270" t="s">
        <v>11</v>
      </c>
      <c r="B369" s="270"/>
      <c r="C369" s="220"/>
      <c r="D369" s="235"/>
      <c r="E369" s="34"/>
      <c r="F369" s="195"/>
      <c r="G369" s="192"/>
      <c r="H369" s="193"/>
      <c r="K369" s="187"/>
      <c r="L369" s="187"/>
      <c r="M369" s="187"/>
      <c r="N369" s="187"/>
    </row>
    <row r="370" spans="1:14" s="257" customFormat="1" ht="14.25">
      <c r="A370" s="270" t="s">
        <v>11</v>
      </c>
      <c r="B370" s="270"/>
      <c r="C370" s="220"/>
      <c r="D370" s="235"/>
      <c r="E370" s="34"/>
      <c r="F370" s="195"/>
      <c r="G370" s="192"/>
      <c r="H370" s="193"/>
      <c r="K370" s="187"/>
      <c r="L370" s="187"/>
      <c r="M370" s="187"/>
      <c r="N370" s="187"/>
    </row>
    <row r="371" spans="1:14" s="257" customFormat="1" ht="14.25">
      <c r="A371" s="270" t="s">
        <v>11</v>
      </c>
      <c r="B371" s="270"/>
      <c r="C371" s="220"/>
      <c r="D371" s="235"/>
      <c r="E371" s="34"/>
      <c r="F371" s="195"/>
      <c r="G371" s="192"/>
      <c r="H371" s="193"/>
      <c r="K371" s="187"/>
      <c r="L371" s="187"/>
      <c r="M371" s="187"/>
      <c r="N371" s="187"/>
    </row>
    <row r="372" spans="1:14" s="257" customFormat="1" ht="15.75" customHeight="1" thickBot="1">
      <c r="A372" s="270" t="s">
        <v>11</v>
      </c>
      <c r="B372" s="270"/>
      <c r="C372" s="274"/>
      <c r="D372" s="246" t="s">
        <v>160</v>
      </c>
      <c r="E372" s="279"/>
      <c r="F372" s="301"/>
      <c r="G372" s="200"/>
      <c r="H372" s="201">
        <f>SUM(H340:H371)</f>
        <v>0</v>
      </c>
      <c r="K372" s="187"/>
      <c r="L372" s="187"/>
      <c r="M372" s="187"/>
      <c r="N372" s="187"/>
    </row>
    <row r="373" spans="1:14" s="257" customFormat="1" thickTop="1">
      <c r="A373" s="270" t="s">
        <v>11</v>
      </c>
      <c r="B373" s="270"/>
      <c r="C373" s="260"/>
      <c r="D373" s="336"/>
      <c r="E373" s="336"/>
      <c r="F373" s="336"/>
      <c r="G373" s="202"/>
      <c r="H373" s="202"/>
      <c r="K373" s="187"/>
      <c r="L373" s="187"/>
      <c r="M373" s="187"/>
      <c r="N373" s="187"/>
    </row>
    <row r="374" spans="1:14" s="257" customFormat="1" ht="14.25">
      <c r="A374" s="270" t="s">
        <v>11</v>
      </c>
      <c r="B374" s="270"/>
      <c r="C374" s="220"/>
      <c r="D374" s="235"/>
      <c r="E374" s="34"/>
      <c r="F374" s="195"/>
      <c r="G374" s="192"/>
      <c r="H374" s="193"/>
      <c r="K374" s="187"/>
      <c r="L374" s="187"/>
      <c r="M374" s="187"/>
      <c r="N374" s="187"/>
    </row>
    <row r="375" spans="1:14" s="257" customFormat="1">
      <c r="A375" s="270" t="s">
        <v>11</v>
      </c>
      <c r="B375" s="270"/>
      <c r="C375" s="221"/>
      <c r="D375" s="35" t="s">
        <v>121</v>
      </c>
      <c r="E375" s="204"/>
      <c r="F375" s="195"/>
      <c r="G375" s="192"/>
      <c r="H375" s="193"/>
      <c r="K375" s="187"/>
      <c r="L375" s="187"/>
      <c r="M375" s="187"/>
      <c r="N375" s="187"/>
    </row>
    <row r="376" spans="1:14" s="257" customFormat="1">
      <c r="A376" s="270" t="s">
        <v>11</v>
      </c>
      <c r="B376" s="270"/>
      <c r="C376" s="221"/>
      <c r="D376" s="35" t="s">
        <v>128</v>
      </c>
      <c r="E376" s="204"/>
      <c r="F376" s="195"/>
      <c r="G376" s="192"/>
      <c r="H376" s="193"/>
      <c r="K376" s="187"/>
      <c r="L376" s="187"/>
      <c r="M376" s="187"/>
      <c r="N376" s="187"/>
    </row>
    <row r="377" spans="1:14" s="257" customFormat="1" ht="86.25" customHeight="1">
      <c r="A377" s="270" t="s">
        <v>11</v>
      </c>
      <c r="B377" s="270"/>
      <c r="C377" s="223" t="s">
        <v>36</v>
      </c>
      <c r="D377" s="10" t="s">
        <v>143</v>
      </c>
      <c r="E377" s="11" t="s">
        <v>10</v>
      </c>
      <c r="F377" s="13">
        <v>2</v>
      </c>
      <c r="G377" s="192"/>
      <c r="H377" s="193">
        <f>F377*G377</f>
        <v>0</v>
      </c>
      <c r="K377" s="187"/>
      <c r="L377" s="187"/>
      <c r="M377" s="187"/>
      <c r="N377" s="187"/>
    </row>
    <row r="378" spans="1:14" s="257" customFormat="1">
      <c r="A378" s="270" t="s">
        <v>11</v>
      </c>
      <c r="B378" s="270"/>
      <c r="C378" s="223"/>
      <c r="D378" s="35" t="s">
        <v>134</v>
      </c>
      <c r="E378" s="11"/>
      <c r="F378" s="228"/>
      <c r="G378" s="192"/>
      <c r="H378" s="193"/>
      <c r="K378" s="187"/>
      <c r="L378" s="187"/>
      <c r="M378" s="187"/>
      <c r="N378" s="187"/>
    </row>
    <row r="379" spans="1:14" s="257" customFormat="1" ht="73.5" customHeight="1">
      <c r="A379" s="270" t="s">
        <v>11</v>
      </c>
      <c r="B379" s="270"/>
      <c r="C379" s="223" t="s">
        <v>37</v>
      </c>
      <c r="D379" s="10" t="s">
        <v>204</v>
      </c>
      <c r="E379" s="11" t="s">
        <v>10</v>
      </c>
      <c r="F379" s="13">
        <v>2</v>
      </c>
      <c r="G379" s="192"/>
      <c r="H379" s="193">
        <f>F379*G379</f>
        <v>0</v>
      </c>
      <c r="K379" s="187"/>
      <c r="L379" s="187"/>
      <c r="M379" s="187"/>
      <c r="N379" s="187"/>
    </row>
    <row r="380" spans="1:14" s="257" customFormat="1" ht="57.75" customHeight="1">
      <c r="A380" s="270" t="s">
        <v>11</v>
      </c>
      <c r="B380" s="270"/>
      <c r="C380" s="223" t="s">
        <v>38</v>
      </c>
      <c r="D380" s="10" t="s">
        <v>135</v>
      </c>
      <c r="E380" s="11" t="s">
        <v>7</v>
      </c>
      <c r="F380" s="13"/>
      <c r="G380" s="192"/>
      <c r="H380" s="193">
        <f>F380*G380</f>
        <v>0</v>
      </c>
      <c r="K380" s="187"/>
      <c r="L380" s="187"/>
      <c r="M380" s="187"/>
      <c r="N380" s="187"/>
    </row>
    <row r="381" spans="1:14" s="257" customFormat="1" ht="14.25">
      <c r="A381" s="270" t="s">
        <v>11</v>
      </c>
      <c r="B381" s="270"/>
      <c r="C381" s="223"/>
      <c r="D381" s="10"/>
      <c r="E381" s="11"/>
      <c r="F381" s="228"/>
      <c r="G381" s="192"/>
      <c r="H381" s="193"/>
      <c r="K381" s="187"/>
      <c r="L381" s="187"/>
      <c r="M381" s="187"/>
      <c r="N381" s="187"/>
    </row>
    <row r="382" spans="1:14" s="257" customFormat="1">
      <c r="A382" s="270" t="s">
        <v>11</v>
      </c>
      <c r="B382" s="270"/>
      <c r="C382" s="223"/>
      <c r="D382" s="12" t="s">
        <v>129</v>
      </c>
      <c r="E382" s="11"/>
      <c r="F382" s="228"/>
      <c r="G382" s="192"/>
      <c r="H382" s="193"/>
      <c r="K382" s="187"/>
      <c r="L382" s="187"/>
      <c r="M382" s="187"/>
      <c r="N382" s="187"/>
    </row>
    <row r="383" spans="1:14" s="257" customFormat="1" ht="42.75">
      <c r="A383" s="270" t="s">
        <v>11</v>
      </c>
      <c r="B383" s="270"/>
      <c r="C383" s="223" t="s">
        <v>39</v>
      </c>
      <c r="D383" s="233" t="s">
        <v>130</v>
      </c>
      <c r="E383" s="234" t="s">
        <v>34</v>
      </c>
      <c r="F383" s="302"/>
      <c r="G383" s="192"/>
      <c r="H383" s="193">
        <f>F383*G383</f>
        <v>0</v>
      </c>
      <c r="K383" s="187"/>
      <c r="L383" s="187"/>
      <c r="M383" s="187"/>
      <c r="N383" s="187"/>
    </row>
    <row r="384" spans="1:14" s="257" customFormat="1" ht="14.25">
      <c r="A384" s="270" t="s">
        <v>11</v>
      </c>
      <c r="B384" s="270"/>
      <c r="C384" s="223"/>
      <c r="D384" s="20"/>
      <c r="E384" s="19"/>
      <c r="F384" s="228"/>
      <c r="G384" s="192"/>
      <c r="H384" s="193"/>
      <c r="K384" s="187"/>
      <c r="L384" s="187"/>
      <c r="M384" s="187"/>
      <c r="N384" s="187"/>
    </row>
    <row r="385" spans="1:14" s="257" customFormat="1" ht="42.75">
      <c r="A385" s="270" t="s">
        <v>11</v>
      </c>
      <c r="B385" s="270"/>
      <c r="C385" s="223" t="s">
        <v>40</v>
      </c>
      <c r="D385" s="235" t="s">
        <v>131</v>
      </c>
      <c r="E385" s="236" t="s">
        <v>34</v>
      </c>
      <c r="F385" s="291"/>
      <c r="G385" s="192"/>
      <c r="H385" s="193">
        <f>F385*G385</f>
        <v>0</v>
      </c>
      <c r="K385" s="187"/>
      <c r="L385" s="187"/>
      <c r="M385" s="187"/>
      <c r="N385" s="187"/>
    </row>
    <row r="386" spans="1:14" s="257" customFormat="1" ht="14.25">
      <c r="A386" s="270" t="s">
        <v>11</v>
      </c>
      <c r="B386" s="270"/>
      <c r="C386" s="223"/>
      <c r="D386" s="20"/>
      <c r="E386" s="19"/>
      <c r="F386" s="228"/>
      <c r="G386" s="192"/>
      <c r="H386" s="193"/>
      <c r="K386" s="187"/>
      <c r="L386" s="187"/>
      <c r="M386" s="187"/>
      <c r="N386" s="187"/>
    </row>
    <row r="387" spans="1:14" s="257" customFormat="1" ht="42.75">
      <c r="A387" s="270" t="s">
        <v>11</v>
      </c>
      <c r="B387" s="270"/>
      <c r="C387" s="223" t="s">
        <v>41</v>
      </c>
      <c r="D387" s="203" t="s">
        <v>132</v>
      </c>
      <c r="E387" s="212" t="s">
        <v>0</v>
      </c>
      <c r="F387" s="13"/>
      <c r="G387" s="192"/>
      <c r="H387" s="193">
        <f>F387*G387</f>
        <v>0</v>
      </c>
      <c r="K387" s="187"/>
      <c r="L387" s="187"/>
      <c r="M387" s="187"/>
      <c r="N387" s="187"/>
    </row>
    <row r="388" spans="1:14" s="257" customFormat="1" ht="14.25">
      <c r="A388" s="270" t="s">
        <v>11</v>
      </c>
      <c r="B388" s="270"/>
      <c r="C388" s="223"/>
      <c r="D388" s="20"/>
      <c r="E388" s="19"/>
      <c r="F388" s="13"/>
      <c r="G388" s="192"/>
      <c r="H388" s="193"/>
      <c r="K388" s="187"/>
      <c r="L388" s="187"/>
      <c r="M388" s="187"/>
      <c r="N388" s="187"/>
    </row>
    <row r="389" spans="1:14" s="257" customFormat="1" ht="85.5">
      <c r="A389" s="270" t="s">
        <v>11</v>
      </c>
      <c r="B389" s="270"/>
      <c r="C389" s="223" t="s">
        <v>42</v>
      </c>
      <c r="D389" s="20" t="s">
        <v>133</v>
      </c>
      <c r="E389" s="19" t="s">
        <v>1</v>
      </c>
      <c r="F389" s="13"/>
      <c r="G389" s="192"/>
      <c r="H389" s="193">
        <f>F389*G389</f>
        <v>0</v>
      </c>
      <c r="K389" s="187"/>
      <c r="L389" s="187"/>
      <c r="M389" s="187"/>
      <c r="N389" s="187"/>
    </row>
    <row r="390" spans="1:14" s="257" customFormat="1" ht="14.25">
      <c r="A390" s="270" t="s">
        <v>11</v>
      </c>
      <c r="B390" s="270"/>
      <c r="C390" s="220"/>
      <c r="D390" s="235"/>
      <c r="E390" s="34"/>
      <c r="F390" s="195"/>
      <c r="G390" s="192"/>
      <c r="H390" s="193"/>
      <c r="K390" s="187"/>
      <c r="L390" s="187"/>
      <c r="M390" s="187"/>
      <c r="N390" s="187"/>
    </row>
    <row r="391" spans="1:14" s="257" customFormat="1">
      <c r="A391" s="270" t="s">
        <v>11</v>
      </c>
      <c r="B391" s="270"/>
      <c r="C391" s="242"/>
      <c r="D391" s="243" t="s">
        <v>157</v>
      </c>
      <c r="E391" s="244"/>
      <c r="F391" s="195"/>
      <c r="G391" s="192"/>
      <c r="H391" s="193"/>
      <c r="K391" s="187"/>
      <c r="L391" s="187"/>
      <c r="M391" s="187"/>
      <c r="N391" s="187"/>
    </row>
    <row r="392" spans="1:14" s="257" customFormat="1" ht="88.5" customHeight="1">
      <c r="A392" s="270" t="s">
        <v>11</v>
      </c>
      <c r="B392" s="270"/>
      <c r="C392" s="242" t="s">
        <v>43</v>
      </c>
      <c r="D392" s="245" t="s">
        <v>158</v>
      </c>
      <c r="E392" s="244" t="s">
        <v>10</v>
      </c>
      <c r="F392" s="195"/>
      <c r="G392" s="192"/>
      <c r="H392" s="193">
        <f>F392*G392</f>
        <v>0</v>
      </c>
      <c r="K392" s="187"/>
      <c r="L392" s="187"/>
      <c r="M392" s="187"/>
      <c r="N392" s="187"/>
    </row>
    <row r="393" spans="1:14" s="257" customFormat="1" ht="14.25">
      <c r="A393" s="270" t="s">
        <v>11</v>
      </c>
      <c r="B393" s="270"/>
      <c r="C393" s="242"/>
      <c r="D393" s="245"/>
      <c r="E393" s="244"/>
      <c r="F393" s="195"/>
      <c r="G393" s="192"/>
      <c r="H393" s="193"/>
      <c r="K393" s="187"/>
      <c r="L393" s="187"/>
      <c r="M393" s="187"/>
      <c r="N393" s="187"/>
    </row>
    <row r="394" spans="1:14" s="257" customFormat="1" ht="15.75" customHeight="1" thickBot="1">
      <c r="A394" s="270" t="s">
        <v>11</v>
      </c>
      <c r="B394" s="270"/>
      <c r="C394" s="274"/>
      <c r="D394" s="246" t="s">
        <v>160</v>
      </c>
      <c r="E394" s="279"/>
      <c r="F394" s="301"/>
      <c r="G394" s="200"/>
      <c r="H394" s="201">
        <f>SUM(H375:H393)</f>
        <v>0</v>
      </c>
      <c r="K394" s="187"/>
      <c r="L394" s="187"/>
      <c r="M394" s="187"/>
      <c r="N394" s="187"/>
    </row>
    <row r="395" spans="1:14" s="257" customFormat="1" ht="15.75" thickTop="1">
      <c r="A395" s="270" t="s">
        <v>11</v>
      </c>
      <c r="B395" s="270"/>
      <c r="C395" s="280"/>
      <c r="D395" s="237"/>
      <c r="E395" s="281"/>
      <c r="F395" s="303"/>
      <c r="G395" s="238"/>
      <c r="H395" s="238"/>
      <c r="K395" s="187"/>
      <c r="L395" s="187"/>
      <c r="M395" s="187"/>
      <c r="N395" s="187"/>
    </row>
    <row r="396" spans="1:14" s="257" customFormat="1">
      <c r="A396" s="270" t="s">
        <v>11</v>
      </c>
      <c r="B396" s="270"/>
      <c r="C396" s="282"/>
      <c r="D396" s="255"/>
      <c r="E396" s="283"/>
      <c r="F396" s="304"/>
      <c r="G396" s="249"/>
      <c r="H396" s="256"/>
      <c r="K396" s="187"/>
      <c r="L396" s="187"/>
      <c r="M396" s="187"/>
      <c r="N396" s="187"/>
    </row>
    <row r="397" spans="1:14" s="257" customFormat="1">
      <c r="A397" s="270" t="s">
        <v>11</v>
      </c>
      <c r="B397" s="270"/>
      <c r="C397" s="221"/>
      <c r="D397" s="35" t="s">
        <v>136</v>
      </c>
      <c r="E397" s="204"/>
      <c r="F397" s="195"/>
      <c r="G397" s="192"/>
      <c r="H397" s="193"/>
      <c r="K397" s="187"/>
      <c r="L397" s="187"/>
      <c r="M397" s="187"/>
      <c r="N397" s="187"/>
    </row>
    <row r="398" spans="1:14" s="257" customFormat="1" ht="30">
      <c r="A398" s="270" t="s">
        <v>11</v>
      </c>
      <c r="B398" s="270"/>
      <c r="C398" s="223"/>
      <c r="D398" s="12" t="s">
        <v>175</v>
      </c>
      <c r="E398" s="11"/>
      <c r="F398" s="228"/>
      <c r="G398" s="192"/>
      <c r="H398" s="193"/>
      <c r="K398" s="187"/>
      <c r="L398" s="187"/>
      <c r="M398" s="187"/>
      <c r="N398" s="187"/>
    </row>
    <row r="399" spans="1:14" s="257" customFormat="1" ht="28.5">
      <c r="A399" s="270" t="s">
        <v>11</v>
      </c>
      <c r="B399" s="270"/>
      <c r="C399" s="223" t="s">
        <v>36</v>
      </c>
      <c r="D399" s="10" t="s">
        <v>205</v>
      </c>
      <c r="E399" s="11" t="s">
        <v>10</v>
      </c>
      <c r="F399" s="13"/>
      <c r="G399" s="192"/>
      <c r="H399" s="193">
        <f>F399*G399</f>
        <v>0</v>
      </c>
      <c r="K399" s="187"/>
      <c r="L399" s="187"/>
      <c r="M399" s="187"/>
      <c r="N399" s="187"/>
    </row>
    <row r="400" spans="1:14" s="257" customFormat="1" ht="28.5">
      <c r="A400" s="270" t="s">
        <v>11</v>
      </c>
      <c r="B400" s="270"/>
      <c r="C400" s="223" t="s">
        <v>37</v>
      </c>
      <c r="D400" s="10" t="s">
        <v>206</v>
      </c>
      <c r="E400" s="11" t="s">
        <v>10</v>
      </c>
      <c r="F400" s="13"/>
      <c r="G400" s="192"/>
      <c r="H400" s="193">
        <f>F400*G400</f>
        <v>0</v>
      </c>
      <c r="K400" s="187"/>
      <c r="L400" s="187"/>
      <c r="M400" s="187"/>
      <c r="N400" s="187"/>
    </row>
    <row r="401" spans="1:14" s="257" customFormat="1" ht="29.25" customHeight="1">
      <c r="A401" s="270" t="s">
        <v>11</v>
      </c>
      <c r="B401" s="270"/>
      <c r="C401" s="223" t="s">
        <v>38</v>
      </c>
      <c r="D401" s="10" t="s">
        <v>207</v>
      </c>
      <c r="E401" s="11" t="s">
        <v>10</v>
      </c>
      <c r="F401" s="13"/>
      <c r="G401" s="192"/>
      <c r="H401" s="193">
        <f>F401*G401</f>
        <v>0</v>
      </c>
      <c r="K401" s="187"/>
      <c r="L401" s="187"/>
      <c r="M401" s="187"/>
      <c r="N401" s="187"/>
    </row>
    <row r="402" spans="1:14" s="257" customFormat="1" ht="14.25">
      <c r="A402" s="270" t="s">
        <v>11</v>
      </c>
      <c r="B402" s="270"/>
      <c r="C402" s="223"/>
      <c r="D402" s="10"/>
      <c r="E402" s="11"/>
      <c r="F402" s="228"/>
      <c r="G402" s="192"/>
      <c r="H402" s="193"/>
      <c r="K402" s="187"/>
      <c r="L402" s="187"/>
      <c r="M402" s="187"/>
      <c r="N402" s="187"/>
    </row>
    <row r="403" spans="1:14" s="257" customFormat="1">
      <c r="A403" s="270" t="s">
        <v>11</v>
      </c>
      <c r="B403" s="270"/>
      <c r="C403" s="223"/>
      <c r="D403" s="12" t="s">
        <v>137</v>
      </c>
      <c r="E403" s="11"/>
      <c r="F403" s="13"/>
      <c r="G403" s="192"/>
      <c r="H403" s="193"/>
      <c r="K403" s="187"/>
      <c r="L403" s="187"/>
      <c r="M403" s="187"/>
      <c r="N403" s="187"/>
    </row>
    <row r="404" spans="1:14" s="257" customFormat="1" ht="14.25">
      <c r="A404" s="270" t="s">
        <v>11</v>
      </c>
      <c r="B404" s="270"/>
      <c r="C404" s="221" t="s">
        <v>39</v>
      </c>
      <c r="D404" s="36" t="s">
        <v>184</v>
      </c>
      <c r="E404" s="204" t="s">
        <v>1</v>
      </c>
      <c r="F404" s="195"/>
      <c r="G404" s="192"/>
      <c r="H404" s="193">
        <f t="shared" ref="H404:H409" si="2">F404*G404</f>
        <v>0</v>
      </c>
      <c r="K404" s="187"/>
      <c r="L404" s="187"/>
      <c r="M404" s="187"/>
      <c r="N404" s="187"/>
    </row>
    <row r="405" spans="1:14" s="257" customFormat="1" ht="14.25">
      <c r="A405" s="270" t="s">
        <v>11</v>
      </c>
      <c r="B405" s="270"/>
      <c r="C405" s="221" t="s">
        <v>40</v>
      </c>
      <c r="D405" s="36" t="s">
        <v>85</v>
      </c>
      <c r="E405" s="204" t="s">
        <v>1</v>
      </c>
      <c r="F405" s="195"/>
      <c r="G405" s="192"/>
      <c r="H405" s="193">
        <f t="shared" si="2"/>
        <v>0</v>
      </c>
      <c r="K405" s="187"/>
      <c r="L405" s="187"/>
      <c r="M405" s="187"/>
      <c r="N405" s="187"/>
    </row>
    <row r="406" spans="1:14" s="257" customFormat="1" ht="14.25">
      <c r="A406" s="270" t="s">
        <v>11</v>
      </c>
      <c r="B406" s="270"/>
      <c r="C406" s="221" t="s">
        <v>41</v>
      </c>
      <c r="D406" s="215" t="s">
        <v>183</v>
      </c>
      <c r="E406" s="204" t="s">
        <v>1</v>
      </c>
      <c r="F406" s="195"/>
      <c r="G406" s="192"/>
      <c r="H406" s="193">
        <f t="shared" si="2"/>
        <v>0</v>
      </c>
      <c r="K406" s="187"/>
      <c r="L406" s="187"/>
      <c r="M406" s="187"/>
      <c r="N406" s="187"/>
    </row>
    <row r="407" spans="1:14" s="257" customFormat="1" ht="28.5">
      <c r="A407" s="270" t="s">
        <v>11</v>
      </c>
      <c r="B407" s="270"/>
      <c r="C407" s="221" t="s">
        <v>42</v>
      </c>
      <c r="D407" s="215" t="s">
        <v>138</v>
      </c>
      <c r="E407" s="204" t="s">
        <v>1</v>
      </c>
      <c r="F407" s="195"/>
      <c r="G407" s="192"/>
      <c r="H407" s="193">
        <f t="shared" si="2"/>
        <v>0</v>
      </c>
      <c r="K407" s="187"/>
      <c r="L407" s="187"/>
      <c r="M407" s="187"/>
      <c r="N407" s="187"/>
    </row>
    <row r="408" spans="1:14" s="257" customFormat="1" ht="42.75">
      <c r="A408" s="270" t="s">
        <v>11</v>
      </c>
      <c r="B408" s="270"/>
      <c r="C408" s="221" t="s">
        <v>43</v>
      </c>
      <c r="D408" s="36" t="s">
        <v>126</v>
      </c>
      <c r="E408" s="212" t="s">
        <v>0</v>
      </c>
      <c r="F408" s="195"/>
      <c r="G408" s="192"/>
      <c r="H408" s="193">
        <f t="shared" si="2"/>
        <v>0</v>
      </c>
      <c r="K408" s="187"/>
      <c r="L408" s="187"/>
      <c r="M408" s="187"/>
      <c r="N408" s="187"/>
    </row>
    <row r="409" spans="1:14" s="257" customFormat="1" ht="28.5">
      <c r="A409" s="270" t="s">
        <v>11</v>
      </c>
      <c r="B409" s="270"/>
      <c r="C409" s="220" t="s">
        <v>45</v>
      </c>
      <c r="D409" s="203" t="s">
        <v>127</v>
      </c>
      <c r="E409" s="204" t="s">
        <v>1</v>
      </c>
      <c r="F409" s="195"/>
      <c r="G409" s="192"/>
      <c r="H409" s="193">
        <f t="shared" si="2"/>
        <v>0</v>
      </c>
      <c r="K409" s="187"/>
      <c r="L409" s="187"/>
      <c r="M409" s="187"/>
      <c r="N409" s="187"/>
    </row>
    <row r="410" spans="1:14" s="257" customFormat="1" ht="14.25">
      <c r="A410" s="270" t="s">
        <v>11</v>
      </c>
      <c r="B410" s="270"/>
      <c r="C410" s="220" t="s">
        <v>46</v>
      </c>
      <c r="D410" s="215" t="s">
        <v>201</v>
      </c>
      <c r="E410" s="204" t="s">
        <v>0</v>
      </c>
      <c r="F410" s="195"/>
      <c r="G410" s="192"/>
      <c r="H410" s="193">
        <f t="shared" ref="H410" si="3">F410*G410</f>
        <v>0</v>
      </c>
      <c r="K410" s="187"/>
      <c r="L410" s="187"/>
      <c r="M410" s="187"/>
      <c r="N410" s="187"/>
    </row>
    <row r="411" spans="1:14" s="257" customFormat="1" ht="14.25">
      <c r="A411" s="270" t="s">
        <v>11</v>
      </c>
      <c r="B411" s="270"/>
      <c r="C411" s="220"/>
      <c r="D411" s="203"/>
      <c r="E411" s="204"/>
      <c r="F411" s="195"/>
      <c r="G411" s="192"/>
      <c r="H411" s="193"/>
      <c r="K411" s="187"/>
      <c r="L411" s="187"/>
      <c r="M411" s="187"/>
      <c r="N411" s="187"/>
    </row>
    <row r="412" spans="1:14" s="257" customFormat="1">
      <c r="A412" s="270" t="s">
        <v>11</v>
      </c>
      <c r="B412" s="270"/>
      <c r="C412" s="222"/>
      <c r="D412" s="7" t="s">
        <v>148</v>
      </c>
      <c r="E412" s="16"/>
      <c r="F412" s="227"/>
      <c r="G412" s="248"/>
      <c r="H412" s="193"/>
      <c r="K412" s="187"/>
      <c r="L412" s="187"/>
      <c r="M412" s="187"/>
      <c r="N412" s="187"/>
    </row>
    <row r="413" spans="1:14" s="257" customFormat="1" ht="57">
      <c r="A413" s="270" t="s">
        <v>11</v>
      </c>
      <c r="B413" s="270"/>
      <c r="C413" s="222" t="s">
        <v>53</v>
      </c>
      <c r="D413" s="9" t="s">
        <v>52</v>
      </c>
      <c r="E413" s="16" t="s">
        <v>1</v>
      </c>
      <c r="F413" s="13"/>
      <c r="G413" s="192"/>
      <c r="H413" s="193">
        <f t="shared" ref="H413:H418" si="4">F413*G413</f>
        <v>0</v>
      </c>
      <c r="K413" s="187"/>
      <c r="L413" s="187"/>
      <c r="M413" s="187"/>
      <c r="N413" s="187"/>
    </row>
    <row r="414" spans="1:14" s="257" customFormat="1" ht="14.25">
      <c r="A414" s="270" t="s">
        <v>11</v>
      </c>
      <c r="B414" s="270"/>
      <c r="C414" s="222" t="s">
        <v>67</v>
      </c>
      <c r="D414" s="8" t="s">
        <v>30</v>
      </c>
      <c r="E414" s="16" t="s">
        <v>10</v>
      </c>
      <c r="F414" s="13"/>
      <c r="G414" s="192"/>
      <c r="H414" s="193">
        <f t="shared" si="4"/>
        <v>0</v>
      </c>
      <c r="K414" s="187"/>
      <c r="L414" s="187"/>
      <c r="M414" s="187"/>
      <c r="N414" s="187"/>
    </row>
    <row r="415" spans="1:14" s="257" customFormat="1" ht="14.25">
      <c r="A415" s="270" t="s">
        <v>11</v>
      </c>
      <c r="B415" s="270"/>
      <c r="C415" s="222" t="s">
        <v>68</v>
      </c>
      <c r="D415" s="8" t="s">
        <v>31</v>
      </c>
      <c r="E415" s="16" t="s">
        <v>10</v>
      </c>
      <c r="F415" s="13"/>
      <c r="G415" s="192"/>
      <c r="H415" s="193">
        <f t="shared" si="4"/>
        <v>0</v>
      </c>
      <c r="K415" s="187"/>
      <c r="L415" s="187"/>
      <c r="M415" s="187"/>
      <c r="N415" s="187"/>
    </row>
    <row r="416" spans="1:14" s="257" customFormat="1" ht="28.5">
      <c r="A416" s="270" t="s">
        <v>11</v>
      </c>
      <c r="B416" s="270"/>
      <c r="C416" s="222" t="s">
        <v>70</v>
      </c>
      <c r="D416" s="8" t="s">
        <v>49</v>
      </c>
      <c r="E416" s="16" t="s">
        <v>1</v>
      </c>
      <c r="F416" s="13"/>
      <c r="G416" s="192"/>
      <c r="H416" s="193">
        <f t="shared" si="4"/>
        <v>0</v>
      </c>
      <c r="K416" s="187"/>
      <c r="L416" s="187"/>
      <c r="M416" s="187"/>
      <c r="N416" s="187"/>
    </row>
    <row r="417" spans="1:14" s="257" customFormat="1">
      <c r="A417" s="270" t="s">
        <v>11</v>
      </c>
      <c r="B417" s="270"/>
      <c r="C417" s="222" t="s">
        <v>150</v>
      </c>
      <c r="D417" s="17" t="s">
        <v>54</v>
      </c>
      <c r="E417" s="16" t="s">
        <v>10</v>
      </c>
      <c r="F417" s="13"/>
      <c r="G417" s="192"/>
      <c r="H417" s="193">
        <f t="shared" si="4"/>
        <v>0</v>
      </c>
      <c r="K417" s="187"/>
      <c r="L417" s="187"/>
      <c r="M417" s="187"/>
      <c r="N417" s="187"/>
    </row>
    <row r="418" spans="1:14" s="257" customFormat="1">
      <c r="A418" s="270" t="s">
        <v>11</v>
      </c>
      <c r="B418" s="270"/>
      <c r="C418" s="222" t="s">
        <v>151</v>
      </c>
      <c r="D418" s="17" t="s">
        <v>55</v>
      </c>
      <c r="E418" s="16" t="s">
        <v>10</v>
      </c>
      <c r="F418" s="13"/>
      <c r="G418" s="192"/>
      <c r="H418" s="193">
        <f t="shared" si="4"/>
        <v>0</v>
      </c>
      <c r="K418" s="187"/>
      <c r="L418" s="187"/>
      <c r="M418" s="187"/>
      <c r="N418" s="187"/>
    </row>
    <row r="419" spans="1:14" s="257" customFormat="1">
      <c r="A419" s="270" t="s">
        <v>11</v>
      </c>
      <c r="B419" s="270"/>
      <c r="C419" s="222"/>
      <c r="D419" s="17"/>
      <c r="E419" s="16"/>
      <c r="F419" s="13"/>
      <c r="G419" s="192"/>
      <c r="H419" s="193"/>
      <c r="K419" s="187"/>
      <c r="L419" s="187"/>
      <c r="M419" s="187"/>
      <c r="N419" s="187"/>
    </row>
    <row r="420" spans="1:14" s="257" customFormat="1">
      <c r="A420" s="270" t="s">
        <v>11</v>
      </c>
      <c r="B420" s="270"/>
      <c r="C420" s="220"/>
      <c r="D420" s="210" t="s">
        <v>139</v>
      </c>
      <c r="E420" s="204"/>
      <c r="F420" s="195"/>
      <c r="G420" s="192"/>
      <c r="H420" s="193"/>
      <c r="K420" s="187"/>
      <c r="L420" s="187"/>
      <c r="M420" s="187"/>
      <c r="N420" s="187"/>
    </row>
    <row r="421" spans="1:14" s="257" customFormat="1" ht="28.5">
      <c r="A421" s="270" t="s">
        <v>11</v>
      </c>
      <c r="B421" s="270"/>
      <c r="C421" s="221" t="s">
        <v>152</v>
      </c>
      <c r="D421" s="36" t="s">
        <v>125</v>
      </c>
      <c r="E421" s="204" t="s">
        <v>0</v>
      </c>
      <c r="F421" s="195"/>
      <c r="G421" s="192"/>
      <c r="H421" s="193">
        <f t="shared" ref="H421:H423" si="5">F421*G421</f>
        <v>0</v>
      </c>
      <c r="K421" s="187"/>
      <c r="L421" s="187"/>
      <c r="M421" s="187"/>
      <c r="N421" s="187"/>
    </row>
    <row r="422" spans="1:14" s="257" customFormat="1" ht="14.25">
      <c r="A422" s="270" t="s">
        <v>11</v>
      </c>
      <c r="B422" s="270"/>
      <c r="C422" s="220" t="s">
        <v>153</v>
      </c>
      <c r="D422" s="203" t="s">
        <v>144</v>
      </c>
      <c r="E422" s="204" t="s">
        <v>0</v>
      </c>
      <c r="F422" s="195"/>
      <c r="G422" s="192"/>
      <c r="H422" s="193">
        <f t="shared" si="5"/>
        <v>0</v>
      </c>
      <c r="K422" s="187"/>
      <c r="L422" s="187"/>
      <c r="M422" s="187"/>
      <c r="N422" s="187"/>
    </row>
    <row r="423" spans="1:14" s="257" customFormat="1" ht="14.25">
      <c r="A423" s="270" t="s">
        <v>11</v>
      </c>
      <c r="B423" s="270"/>
      <c r="C423" s="220" t="s">
        <v>154</v>
      </c>
      <c r="D423" s="203" t="s">
        <v>145</v>
      </c>
      <c r="E423" s="204" t="s">
        <v>0</v>
      </c>
      <c r="F423" s="195"/>
      <c r="G423" s="192"/>
      <c r="H423" s="193">
        <f t="shared" si="5"/>
        <v>0</v>
      </c>
      <c r="K423" s="187"/>
      <c r="L423" s="187"/>
      <c r="M423" s="187"/>
      <c r="N423" s="187"/>
    </row>
    <row r="424" spans="1:14" s="257" customFormat="1" ht="14.25">
      <c r="A424" s="270" t="s">
        <v>11</v>
      </c>
      <c r="B424" s="270"/>
      <c r="C424" s="220"/>
      <c r="D424" s="203"/>
      <c r="E424" s="204"/>
      <c r="F424" s="195"/>
      <c r="G424" s="192"/>
      <c r="H424" s="193"/>
      <c r="K424" s="187"/>
      <c r="L424" s="187"/>
      <c r="M424" s="187"/>
      <c r="N424" s="187"/>
    </row>
    <row r="425" spans="1:14" s="257" customFormat="1">
      <c r="A425" s="270" t="s">
        <v>11</v>
      </c>
      <c r="B425" s="270"/>
      <c r="C425" s="220"/>
      <c r="D425" s="210" t="s">
        <v>140</v>
      </c>
      <c r="E425" s="204"/>
      <c r="F425" s="195"/>
      <c r="G425" s="192"/>
      <c r="H425" s="193"/>
      <c r="K425" s="187"/>
      <c r="L425" s="187"/>
      <c r="M425" s="187"/>
      <c r="N425" s="187"/>
    </row>
    <row r="426" spans="1:14" s="257" customFormat="1" ht="42.75">
      <c r="A426" s="270" t="s">
        <v>11</v>
      </c>
      <c r="B426" s="270"/>
      <c r="C426" s="221" t="s">
        <v>155</v>
      </c>
      <c r="D426" s="215" t="s">
        <v>146</v>
      </c>
      <c r="E426" s="204" t="s">
        <v>0</v>
      </c>
      <c r="F426" s="195"/>
      <c r="G426" s="192"/>
      <c r="H426" s="193">
        <f t="shared" ref="H426:H427" si="6">F426*G426</f>
        <v>0</v>
      </c>
      <c r="K426" s="187"/>
      <c r="L426" s="187"/>
      <c r="M426" s="187"/>
      <c r="N426" s="187"/>
    </row>
    <row r="427" spans="1:14" s="257" customFormat="1" ht="20.25" customHeight="1">
      <c r="A427" s="270" t="s">
        <v>11</v>
      </c>
      <c r="B427" s="270"/>
      <c r="C427" s="221" t="s">
        <v>202</v>
      </c>
      <c r="D427" s="215" t="s">
        <v>87</v>
      </c>
      <c r="E427" s="204" t="s">
        <v>0</v>
      </c>
      <c r="F427" s="195"/>
      <c r="G427" s="192"/>
      <c r="H427" s="193">
        <f t="shared" si="6"/>
        <v>0</v>
      </c>
      <c r="K427" s="187"/>
      <c r="L427" s="187"/>
      <c r="M427" s="187"/>
      <c r="N427" s="187"/>
    </row>
    <row r="428" spans="1:14" s="257" customFormat="1" ht="14.25">
      <c r="A428" s="270" t="s">
        <v>11</v>
      </c>
      <c r="B428" s="270"/>
      <c r="C428" s="223"/>
      <c r="D428" s="240"/>
      <c r="E428" s="19"/>
      <c r="F428" s="13"/>
      <c r="G428" s="192"/>
      <c r="H428" s="193"/>
      <c r="K428" s="187"/>
      <c r="L428" s="187"/>
      <c r="M428" s="187"/>
      <c r="N428" s="187"/>
    </row>
    <row r="429" spans="1:14" s="257" customFormat="1" ht="15.75" customHeight="1" thickBot="1">
      <c r="A429" s="270" t="s">
        <v>11</v>
      </c>
      <c r="B429" s="270"/>
      <c r="C429" s="274"/>
      <c r="D429" s="254" t="s">
        <v>81</v>
      </c>
      <c r="E429" s="279"/>
      <c r="F429" s="301"/>
      <c r="G429" s="200"/>
      <c r="H429" s="250">
        <f>SUM(H397:H428)</f>
        <v>0</v>
      </c>
      <c r="K429" s="187"/>
      <c r="L429" s="187"/>
      <c r="M429" s="187"/>
      <c r="N429" s="187"/>
    </row>
    <row r="430" spans="1:14" s="257" customFormat="1" thickTop="1">
      <c r="A430" s="270" t="s">
        <v>11</v>
      </c>
      <c r="B430" s="270"/>
      <c r="C430" s="284"/>
      <c r="D430" s="285"/>
      <c r="E430" s="251"/>
      <c r="F430" s="252"/>
      <c r="G430" s="253"/>
      <c r="H430" s="253"/>
      <c r="K430" s="187"/>
      <c r="L430" s="187"/>
      <c r="M430" s="187"/>
      <c r="N430" s="187"/>
    </row>
    <row r="431" spans="1:14" s="257" customFormat="1" ht="14.25">
      <c r="A431" s="270" t="s">
        <v>11</v>
      </c>
      <c r="B431" s="270"/>
      <c r="C431" s="220"/>
      <c r="D431" s="235"/>
      <c r="E431" s="34"/>
      <c r="F431" s="195"/>
      <c r="G431" s="192"/>
      <c r="H431" s="193"/>
      <c r="K431" s="187"/>
      <c r="L431" s="187"/>
      <c r="M431" s="187"/>
      <c r="N431" s="187"/>
    </row>
    <row r="432" spans="1:14" s="257" customFormat="1">
      <c r="A432" s="270" t="s">
        <v>11</v>
      </c>
      <c r="B432" s="270"/>
      <c r="C432" s="224"/>
      <c r="D432" s="210" t="s">
        <v>177</v>
      </c>
      <c r="E432" s="213"/>
      <c r="F432" s="195"/>
      <c r="G432" s="192"/>
      <c r="H432" s="193"/>
      <c r="K432" s="187"/>
      <c r="L432" s="187"/>
      <c r="M432" s="187"/>
      <c r="N432" s="187"/>
    </row>
    <row r="433" spans="1:14" s="257" customFormat="1" ht="42.75">
      <c r="A433" s="270" t="s">
        <v>11</v>
      </c>
      <c r="B433" s="270"/>
      <c r="C433" s="224" t="s">
        <v>36</v>
      </c>
      <c r="D433" s="203" t="s">
        <v>185</v>
      </c>
      <c r="E433" s="212" t="s">
        <v>7</v>
      </c>
      <c r="F433" s="195"/>
      <c r="G433" s="192"/>
      <c r="H433" s="193">
        <f>F433*G433</f>
        <v>0</v>
      </c>
      <c r="K433" s="187"/>
      <c r="L433" s="187"/>
      <c r="M433" s="187"/>
      <c r="N433" s="187"/>
    </row>
    <row r="434" spans="1:14" s="257" customFormat="1" ht="14.25">
      <c r="A434" s="270" t="s">
        <v>11</v>
      </c>
      <c r="B434" s="270"/>
      <c r="C434" s="224"/>
      <c r="D434" s="203"/>
      <c r="E434" s="212"/>
      <c r="F434" s="195"/>
      <c r="G434" s="192"/>
      <c r="H434" s="193"/>
      <c r="K434" s="187"/>
      <c r="L434" s="187"/>
      <c r="M434" s="187"/>
      <c r="N434" s="187"/>
    </row>
    <row r="435" spans="1:14" s="257" customFormat="1">
      <c r="A435" s="270" t="s">
        <v>11</v>
      </c>
      <c r="B435" s="270"/>
      <c r="C435" s="223"/>
      <c r="D435" s="12" t="s">
        <v>156</v>
      </c>
      <c r="E435" s="11"/>
      <c r="F435" s="13"/>
      <c r="G435" s="192"/>
      <c r="H435" s="193"/>
      <c r="K435" s="187"/>
      <c r="L435" s="187"/>
      <c r="M435" s="187"/>
      <c r="N435" s="187"/>
    </row>
    <row r="436" spans="1:14" s="257" customFormat="1" ht="72">
      <c r="A436" s="270" t="s">
        <v>11</v>
      </c>
      <c r="B436" s="270"/>
      <c r="C436" s="223" t="s">
        <v>37</v>
      </c>
      <c r="D436" s="10" t="s">
        <v>192</v>
      </c>
      <c r="E436" s="11" t="s">
        <v>25</v>
      </c>
      <c r="F436" s="228">
        <v>0</v>
      </c>
      <c r="G436" s="192"/>
      <c r="H436" s="193">
        <f>2000000*F436</f>
        <v>0</v>
      </c>
      <c r="K436" s="187"/>
      <c r="L436" s="187"/>
      <c r="M436" s="187"/>
      <c r="N436" s="187"/>
    </row>
    <row r="437" spans="1:14" s="257" customFormat="1" ht="14.25">
      <c r="A437" s="270" t="s">
        <v>11</v>
      </c>
      <c r="B437" s="270"/>
      <c r="C437" s="223"/>
      <c r="D437" s="10"/>
      <c r="E437" s="11"/>
      <c r="F437" s="228"/>
      <c r="G437" s="192"/>
      <c r="H437" s="193"/>
      <c r="K437" s="187"/>
      <c r="L437" s="187"/>
      <c r="M437" s="187"/>
      <c r="N437" s="187"/>
    </row>
    <row r="438" spans="1:14" s="257" customFormat="1" ht="56.25" customHeight="1">
      <c r="A438" s="270" t="s">
        <v>11</v>
      </c>
      <c r="B438" s="270"/>
      <c r="C438" s="223" t="s">
        <v>38</v>
      </c>
      <c r="D438" s="10" t="s">
        <v>142</v>
      </c>
      <c r="E438" s="11" t="s">
        <v>1</v>
      </c>
      <c r="F438" s="13"/>
      <c r="G438" s="192"/>
      <c r="H438" s="193">
        <f t="shared" ref="H438:H440" si="7">F438*G438</f>
        <v>0</v>
      </c>
      <c r="K438" s="187"/>
      <c r="L438" s="187"/>
      <c r="M438" s="187"/>
      <c r="N438" s="187"/>
    </row>
    <row r="439" spans="1:14" s="257" customFormat="1" ht="14.25">
      <c r="A439" s="270" t="s">
        <v>11</v>
      </c>
      <c r="B439" s="270"/>
      <c r="C439" s="223"/>
      <c r="D439" s="10"/>
      <c r="E439" s="11"/>
      <c r="F439" s="13"/>
      <c r="G439" s="192"/>
      <c r="H439" s="193"/>
      <c r="K439" s="187"/>
      <c r="L439" s="187"/>
      <c r="M439" s="187"/>
      <c r="N439" s="187"/>
    </row>
    <row r="440" spans="1:14" s="257" customFormat="1" ht="99.75">
      <c r="A440" s="270" t="s">
        <v>11</v>
      </c>
      <c r="B440" s="270"/>
      <c r="C440" s="223" t="s">
        <v>39</v>
      </c>
      <c r="D440" s="240" t="s">
        <v>211</v>
      </c>
      <c r="E440" s="19" t="s">
        <v>10</v>
      </c>
      <c r="F440" s="13"/>
      <c r="G440" s="192"/>
      <c r="H440" s="193">
        <f t="shared" si="7"/>
        <v>0</v>
      </c>
      <c r="K440" s="187"/>
      <c r="L440" s="187"/>
      <c r="M440" s="187"/>
      <c r="N440" s="187"/>
    </row>
    <row r="441" spans="1:14" s="257" customFormat="1" ht="14.25">
      <c r="A441" s="270" t="s">
        <v>11</v>
      </c>
      <c r="B441" s="270"/>
      <c r="C441" s="220"/>
      <c r="D441" s="235"/>
      <c r="E441" s="34"/>
      <c r="F441" s="195"/>
      <c r="G441" s="192"/>
      <c r="H441" s="193"/>
      <c r="K441" s="187"/>
      <c r="L441" s="187"/>
      <c r="M441" s="187"/>
      <c r="N441" s="187"/>
    </row>
    <row r="442" spans="1:14" s="257" customFormat="1">
      <c r="A442" s="270" t="s">
        <v>11</v>
      </c>
      <c r="B442" s="270"/>
      <c r="C442" s="276"/>
      <c r="D442" s="241" t="s">
        <v>81</v>
      </c>
      <c r="E442" s="186"/>
      <c r="F442" s="231"/>
      <c r="G442" s="206"/>
      <c r="H442" s="207">
        <f>SUM(H432:H441)</f>
        <v>0</v>
      </c>
      <c r="K442" s="187"/>
      <c r="L442" s="187"/>
      <c r="M442" s="187"/>
      <c r="N442" s="187"/>
    </row>
    <row r="443" spans="1:14" s="257" customFormat="1" ht="14.25">
      <c r="A443" s="270" t="s">
        <v>11</v>
      </c>
      <c r="B443" s="270"/>
      <c r="C443" s="220"/>
      <c r="D443" s="235"/>
      <c r="E443" s="34"/>
      <c r="F443" s="195"/>
      <c r="G443" s="192"/>
      <c r="H443" s="193"/>
      <c r="K443" s="187"/>
      <c r="L443" s="187"/>
      <c r="M443" s="187"/>
      <c r="N443" s="187"/>
    </row>
    <row r="444" spans="1:14" s="257" customFormat="1">
      <c r="A444" s="270" t="s">
        <v>11</v>
      </c>
      <c r="B444" s="270"/>
      <c r="C444" s="220"/>
      <c r="D444" s="208" t="s">
        <v>82</v>
      </c>
      <c r="E444" s="34"/>
      <c r="F444" s="195"/>
      <c r="G444" s="192"/>
      <c r="H444" s="193"/>
      <c r="K444" s="187"/>
      <c r="L444" s="187"/>
      <c r="M444" s="187"/>
      <c r="N444" s="187"/>
    </row>
    <row r="445" spans="1:14" s="257" customFormat="1" ht="14.25">
      <c r="A445" s="270" t="s">
        <v>11</v>
      </c>
      <c r="B445" s="270"/>
      <c r="C445" s="220"/>
      <c r="D445" s="235"/>
      <c r="E445" s="34"/>
      <c r="F445" s="195"/>
      <c r="G445" s="192"/>
      <c r="H445" s="193"/>
      <c r="K445" s="187"/>
      <c r="L445" s="187"/>
      <c r="M445" s="187"/>
      <c r="N445" s="187"/>
    </row>
    <row r="446" spans="1:14" s="257" customFormat="1" ht="14.25">
      <c r="A446" s="270" t="s">
        <v>11</v>
      </c>
      <c r="B446" s="270"/>
      <c r="C446" s="220"/>
      <c r="D446" s="277" t="s">
        <v>122</v>
      </c>
      <c r="E446" s="34"/>
      <c r="F446" s="195"/>
      <c r="G446" s="192"/>
      <c r="H446" s="193">
        <f>H429</f>
        <v>0</v>
      </c>
      <c r="K446" s="187"/>
      <c r="L446" s="187"/>
      <c r="M446" s="187"/>
      <c r="N446" s="187"/>
    </row>
    <row r="447" spans="1:14" s="257" customFormat="1">
      <c r="A447" s="270" t="s">
        <v>11</v>
      </c>
      <c r="B447" s="270"/>
      <c r="C447" s="220"/>
      <c r="D447" s="278"/>
      <c r="E447" s="34"/>
      <c r="F447" s="195"/>
      <c r="G447" s="192"/>
      <c r="H447" s="193"/>
      <c r="K447" s="187"/>
      <c r="L447" s="187"/>
      <c r="M447" s="187"/>
      <c r="N447" s="187"/>
    </row>
    <row r="448" spans="1:14" s="257" customFormat="1" ht="14.25">
      <c r="A448" s="270" t="s">
        <v>11</v>
      </c>
      <c r="B448" s="270"/>
      <c r="C448" s="220"/>
      <c r="D448" s="277" t="s">
        <v>123</v>
      </c>
      <c r="E448" s="34"/>
      <c r="F448" s="195"/>
      <c r="G448" s="192"/>
      <c r="H448" s="193">
        <f>H442</f>
        <v>0</v>
      </c>
      <c r="K448" s="187"/>
      <c r="L448" s="187"/>
      <c r="M448" s="187"/>
      <c r="N448" s="187"/>
    </row>
    <row r="449" spans="1:14" s="257" customFormat="1" ht="14.25">
      <c r="A449" s="270" t="s">
        <v>11</v>
      </c>
      <c r="B449" s="270"/>
      <c r="C449" s="220"/>
      <c r="D449" s="235"/>
      <c r="E449" s="34"/>
      <c r="F449" s="195"/>
      <c r="G449" s="192"/>
      <c r="H449" s="193"/>
      <c r="K449" s="187"/>
      <c r="L449" s="187"/>
      <c r="M449" s="187"/>
      <c r="N449" s="187"/>
    </row>
    <row r="450" spans="1:14" s="257" customFormat="1" ht="14.25">
      <c r="A450" s="270" t="s">
        <v>11</v>
      </c>
      <c r="B450" s="270"/>
      <c r="C450" s="220"/>
      <c r="D450" s="235"/>
      <c r="E450" s="34"/>
      <c r="F450" s="195"/>
      <c r="G450" s="192"/>
      <c r="H450" s="193"/>
      <c r="K450" s="187"/>
      <c r="L450" s="187"/>
      <c r="M450" s="187"/>
      <c r="N450" s="187"/>
    </row>
    <row r="451" spans="1:14" s="257" customFormat="1" ht="14.25">
      <c r="A451" s="270" t="s">
        <v>11</v>
      </c>
      <c r="B451" s="270"/>
      <c r="C451" s="220"/>
      <c r="D451" s="235"/>
      <c r="E451" s="34"/>
      <c r="F451" s="195"/>
      <c r="G451" s="192"/>
      <c r="H451" s="193"/>
      <c r="K451" s="187"/>
      <c r="L451" s="187"/>
      <c r="M451" s="187"/>
      <c r="N451" s="187"/>
    </row>
    <row r="452" spans="1:14" s="257" customFormat="1" ht="14.25">
      <c r="A452" s="270" t="s">
        <v>11</v>
      </c>
      <c r="B452" s="270"/>
      <c r="C452" s="220"/>
      <c r="D452" s="235"/>
      <c r="E452" s="34"/>
      <c r="F452" s="195"/>
      <c r="G452" s="192"/>
      <c r="H452" s="193"/>
      <c r="K452" s="187"/>
      <c r="L452" s="187"/>
      <c r="M452" s="187"/>
      <c r="N452" s="187"/>
    </row>
    <row r="453" spans="1:14" s="257" customFormat="1" ht="14.25">
      <c r="A453" s="270" t="s">
        <v>11</v>
      </c>
      <c r="B453" s="270"/>
      <c r="C453" s="220"/>
      <c r="D453" s="235"/>
      <c r="E453" s="34"/>
      <c r="F453" s="195"/>
      <c r="G453" s="192"/>
      <c r="H453" s="193"/>
      <c r="K453" s="187"/>
      <c r="L453" s="187"/>
      <c r="M453" s="187"/>
      <c r="N453" s="187"/>
    </row>
    <row r="454" spans="1:14" s="257" customFormat="1" ht="14.25">
      <c r="A454" s="270" t="s">
        <v>11</v>
      </c>
      <c r="B454" s="270"/>
      <c r="C454" s="220"/>
      <c r="D454" s="235"/>
      <c r="E454" s="34"/>
      <c r="F454" s="195"/>
      <c r="G454" s="192"/>
      <c r="H454" s="193"/>
      <c r="K454" s="187"/>
      <c r="L454" s="187"/>
      <c r="M454" s="187"/>
      <c r="N454" s="187"/>
    </row>
    <row r="455" spans="1:14" s="257" customFormat="1" ht="14.25">
      <c r="A455" s="270" t="s">
        <v>11</v>
      </c>
      <c r="B455" s="270"/>
      <c r="C455" s="220"/>
      <c r="D455" s="235"/>
      <c r="E455" s="34"/>
      <c r="F455" s="195"/>
      <c r="G455" s="192"/>
      <c r="H455" s="193"/>
      <c r="K455" s="187"/>
      <c r="L455" s="187"/>
      <c r="M455" s="187"/>
      <c r="N455" s="187"/>
    </row>
    <row r="456" spans="1:14" s="257" customFormat="1" ht="14.25">
      <c r="A456" s="270" t="s">
        <v>11</v>
      </c>
      <c r="B456" s="270"/>
      <c r="C456" s="220"/>
      <c r="D456" s="235"/>
      <c r="E456" s="34"/>
      <c r="F456" s="195"/>
      <c r="G456" s="192"/>
      <c r="H456" s="193"/>
      <c r="K456" s="187"/>
      <c r="L456" s="187"/>
      <c r="M456" s="187"/>
      <c r="N456" s="187"/>
    </row>
    <row r="457" spans="1:14" s="257" customFormat="1" ht="14.25">
      <c r="A457" s="270" t="s">
        <v>11</v>
      </c>
      <c r="B457" s="270"/>
      <c r="C457" s="220"/>
      <c r="D457" s="235"/>
      <c r="E457" s="34"/>
      <c r="F457" s="195"/>
      <c r="G457" s="192"/>
      <c r="H457" s="193"/>
      <c r="K457" s="187"/>
      <c r="L457" s="187"/>
      <c r="M457" s="187"/>
      <c r="N457" s="187"/>
    </row>
    <row r="458" spans="1:14" s="257" customFormat="1" ht="14.25">
      <c r="A458" s="270" t="s">
        <v>11</v>
      </c>
      <c r="B458" s="270"/>
      <c r="C458" s="220"/>
      <c r="D458" s="235"/>
      <c r="E458" s="34"/>
      <c r="F458" s="195"/>
      <c r="G458" s="192"/>
      <c r="H458" s="193"/>
      <c r="K458" s="187"/>
      <c r="L458" s="187"/>
      <c r="M458" s="187"/>
      <c r="N458" s="187"/>
    </row>
    <row r="459" spans="1:14" s="257" customFormat="1" ht="14.25">
      <c r="A459" s="270" t="s">
        <v>11</v>
      </c>
      <c r="B459" s="270"/>
      <c r="C459" s="220"/>
      <c r="D459" s="235"/>
      <c r="E459" s="34"/>
      <c r="F459" s="195"/>
      <c r="G459" s="192"/>
      <c r="H459" s="193"/>
      <c r="K459" s="187"/>
      <c r="L459" s="187"/>
      <c r="M459" s="187"/>
      <c r="N459" s="187"/>
    </row>
    <row r="460" spans="1:14" s="257" customFormat="1" ht="14.25">
      <c r="A460" s="270" t="s">
        <v>11</v>
      </c>
      <c r="B460" s="270"/>
      <c r="C460" s="220"/>
      <c r="D460" s="235"/>
      <c r="E460" s="34"/>
      <c r="F460" s="195"/>
      <c r="G460" s="192"/>
      <c r="H460" s="193"/>
      <c r="K460" s="187"/>
      <c r="L460" s="187"/>
      <c r="M460" s="187"/>
      <c r="N460" s="187"/>
    </row>
    <row r="461" spans="1:14" s="257" customFormat="1" ht="14.25">
      <c r="A461" s="270" t="s">
        <v>11</v>
      </c>
      <c r="B461" s="270"/>
      <c r="C461" s="220"/>
      <c r="D461" s="235"/>
      <c r="E461" s="34"/>
      <c r="F461" s="195"/>
      <c r="G461" s="192"/>
      <c r="H461" s="193"/>
      <c r="K461" s="187"/>
      <c r="L461" s="187"/>
      <c r="M461" s="187"/>
      <c r="N461" s="187"/>
    </row>
    <row r="462" spans="1:14" s="257" customFormat="1" ht="14.25">
      <c r="A462" s="270" t="s">
        <v>11</v>
      </c>
      <c r="B462" s="270"/>
      <c r="C462" s="220"/>
      <c r="D462" s="235"/>
      <c r="E462" s="34"/>
      <c r="F462" s="195"/>
      <c r="G462" s="192"/>
      <c r="H462" s="193"/>
      <c r="K462" s="187"/>
      <c r="L462" s="187"/>
      <c r="M462" s="187"/>
      <c r="N462" s="187"/>
    </row>
    <row r="463" spans="1:14" s="257" customFormat="1" ht="14.25">
      <c r="A463" s="270" t="s">
        <v>11</v>
      </c>
      <c r="B463" s="270"/>
      <c r="C463" s="220"/>
      <c r="D463" s="235"/>
      <c r="E463" s="34"/>
      <c r="F463" s="195"/>
      <c r="G463" s="192"/>
      <c r="H463" s="193"/>
      <c r="K463" s="187"/>
      <c r="L463" s="187"/>
      <c r="M463" s="187"/>
      <c r="N463" s="187"/>
    </row>
    <row r="464" spans="1:14" s="257" customFormat="1" ht="14.25">
      <c r="A464" s="270" t="s">
        <v>11</v>
      </c>
      <c r="B464" s="270"/>
      <c r="C464" s="220"/>
      <c r="D464" s="235"/>
      <c r="E464" s="34"/>
      <c r="F464" s="195"/>
      <c r="G464" s="192"/>
      <c r="H464" s="193"/>
      <c r="K464" s="187"/>
      <c r="L464" s="187"/>
      <c r="M464" s="187"/>
      <c r="N464" s="187"/>
    </row>
    <row r="465" spans="1:14" s="257" customFormat="1" ht="15.75" customHeight="1" thickBot="1">
      <c r="A465" s="270" t="s">
        <v>11</v>
      </c>
      <c r="B465" s="270"/>
      <c r="C465" s="274"/>
      <c r="D465" s="246" t="s">
        <v>160</v>
      </c>
      <c r="E465" s="279"/>
      <c r="F465" s="301"/>
      <c r="G465" s="200"/>
      <c r="H465" s="201">
        <f>SUM(H444:H464)</f>
        <v>0</v>
      </c>
      <c r="K465" s="187"/>
      <c r="L465" s="187"/>
      <c r="M465" s="187"/>
      <c r="N465" s="187"/>
    </row>
    <row r="466" spans="1:14" s="257" customFormat="1" thickTop="1">
      <c r="A466" s="270" t="s">
        <v>11</v>
      </c>
      <c r="B466" s="270"/>
      <c r="C466" s="260"/>
      <c r="D466" s="336"/>
      <c r="E466" s="336"/>
      <c r="F466" s="336"/>
      <c r="G466" s="202"/>
      <c r="H466" s="202"/>
      <c r="K466" s="187"/>
      <c r="L466" s="187"/>
      <c r="M466" s="187"/>
      <c r="N466" s="187"/>
    </row>
    <row r="467" spans="1:14" s="257" customFormat="1" ht="14.25">
      <c r="A467" s="270" t="s">
        <v>11</v>
      </c>
      <c r="B467" s="270"/>
      <c r="C467" s="220"/>
      <c r="D467" s="235"/>
      <c r="E467" s="34"/>
      <c r="F467" s="195"/>
      <c r="G467" s="192"/>
      <c r="H467" s="193"/>
      <c r="K467" s="187"/>
      <c r="L467" s="187"/>
      <c r="M467" s="187"/>
      <c r="N467" s="187"/>
    </row>
    <row r="468" spans="1:14" s="257" customFormat="1">
      <c r="A468" s="270" t="s">
        <v>11</v>
      </c>
      <c r="B468" s="270"/>
      <c r="C468" s="220"/>
      <c r="D468" s="286" t="s">
        <v>117</v>
      </c>
      <c r="E468" s="34"/>
      <c r="F468" s="195"/>
      <c r="G468" s="192"/>
      <c r="H468" s="193"/>
      <c r="K468" s="187"/>
      <c r="L468" s="187"/>
      <c r="M468" s="187"/>
      <c r="N468" s="187"/>
    </row>
    <row r="469" spans="1:14" s="257" customFormat="1" ht="14.25">
      <c r="A469" s="270" t="s">
        <v>11</v>
      </c>
      <c r="B469" s="270"/>
      <c r="C469" s="220"/>
      <c r="D469" s="235"/>
      <c r="E469" s="34"/>
      <c r="F469" s="195"/>
      <c r="G469" s="192"/>
      <c r="H469" s="193"/>
      <c r="K469" s="187"/>
      <c r="L469" s="187"/>
      <c r="M469" s="187"/>
      <c r="N469" s="187"/>
    </row>
    <row r="470" spans="1:14" s="257" customFormat="1">
      <c r="A470" s="270" t="s">
        <v>11</v>
      </c>
      <c r="B470" s="270"/>
      <c r="C470" s="220"/>
      <c r="D470" s="35" t="str">
        <f>D6</f>
        <v>AGOLE PRIMARY SCHOOL</v>
      </c>
      <c r="E470" s="34"/>
      <c r="F470" s="195"/>
      <c r="G470" s="192"/>
      <c r="H470" s="193"/>
      <c r="K470" s="187"/>
      <c r="L470" s="187"/>
      <c r="M470" s="187"/>
      <c r="N470" s="187"/>
    </row>
    <row r="471" spans="1:14" s="257" customFormat="1" ht="14.25">
      <c r="A471" s="270" t="s">
        <v>11</v>
      </c>
      <c r="B471" s="270"/>
      <c r="C471" s="220"/>
      <c r="D471" s="235"/>
      <c r="E471" s="34"/>
      <c r="F471" s="195"/>
      <c r="G471" s="192"/>
      <c r="H471" s="193"/>
      <c r="K471" s="187"/>
      <c r="L471" s="187"/>
      <c r="M471" s="187"/>
      <c r="N471" s="187"/>
    </row>
    <row r="472" spans="1:14" s="257" customFormat="1" ht="14.25">
      <c r="A472" s="270" t="s">
        <v>11</v>
      </c>
      <c r="B472" s="270"/>
      <c r="C472" s="220">
        <v>1</v>
      </c>
      <c r="D472" s="235" t="s">
        <v>89</v>
      </c>
      <c r="E472" s="34"/>
      <c r="F472" s="195"/>
      <c r="G472" s="192"/>
      <c r="H472" s="193">
        <f>H122</f>
        <v>0</v>
      </c>
      <c r="K472" s="187"/>
      <c r="L472" s="187"/>
      <c r="M472" s="187"/>
      <c r="N472" s="187"/>
    </row>
    <row r="473" spans="1:14" s="257" customFormat="1" ht="14.25">
      <c r="A473" s="270" t="s">
        <v>11</v>
      </c>
      <c r="B473" s="270"/>
      <c r="C473" s="220"/>
      <c r="D473" s="235"/>
      <c r="E473" s="34"/>
      <c r="F473" s="195"/>
      <c r="G473" s="192"/>
      <c r="H473" s="193"/>
      <c r="K473" s="187"/>
      <c r="L473" s="187"/>
      <c r="M473" s="187"/>
      <c r="N473" s="187"/>
    </row>
    <row r="474" spans="1:14" s="257" customFormat="1" ht="14.25">
      <c r="A474" s="270" t="s">
        <v>11</v>
      </c>
      <c r="B474" s="270"/>
      <c r="C474" s="220">
        <v>2</v>
      </c>
      <c r="D474" s="235" t="s">
        <v>168</v>
      </c>
      <c r="E474" s="34"/>
      <c r="F474" s="195"/>
      <c r="G474" s="192"/>
      <c r="H474" s="193">
        <f>H159</f>
        <v>0</v>
      </c>
      <c r="K474" s="187"/>
      <c r="L474" s="187"/>
      <c r="M474" s="187"/>
      <c r="N474" s="187"/>
    </row>
    <row r="475" spans="1:14" s="257" customFormat="1" ht="14.25">
      <c r="A475" s="270" t="s">
        <v>11</v>
      </c>
      <c r="B475" s="270"/>
      <c r="C475" s="220"/>
      <c r="D475" s="235"/>
      <c r="E475" s="34"/>
      <c r="F475" s="195"/>
      <c r="G475" s="192"/>
      <c r="H475" s="193"/>
      <c r="K475" s="187"/>
      <c r="L475" s="187"/>
      <c r="M475" s="187"/>
      <c r="N475" s="187"/>
    </row>
    <row r="476" spans="1:14" s="257" customFormat="1" ht="14.25">
      <c r="A476" s="270" t="s">
        <v>11</v>
      </c>
      <c r="B476" s="270"/>
      <c r="C476" s="220">
        <v>3</v>
      </c>
      <c r="D476" s="235" t="s">
        <v>84</v>
      </c>
      <c r="E476" s="34"/>
      <c r="F476" s="195"/>
      <c r="G476" s="192"/>
      <c r="H476" s="193">
        <f>H202</f>
        <v>0</v>
      </c>
      <c r="K476" s="187"/>
      <c r="L476" s="187"/>
      <c r="M476" s="187"/>
      <c r="N476" s="187"/>
    </row>
    <row r="477" spans="1:14" s="257" customFormat="1" ht="14.25">
      <c r="A477" s="270" t="s">
        <v>11</v>
      </c>
      <c r="B477" s="270"/>
      <c r="C477" s="220"/>
      <c r="D477" s="235"/>
      <c r="E477" s="34"/>
      <c r="F477" s="195"/>
      <c r="G477" s="192"/>
      <c r="H477" s="193"/>
      <c r="K477" s="187"/>
      <c r="L477" s="187"/>
      <c r="M477" s="187"/>
      <c r="N477" s="187"/>
    </row>
    <row r="478" spans="1:14" s="257" customFormat="1" ht="14.25">
      <c r="A478" s="270" t="s">
        <v>11</v>
      </c>
      <c r="B478" s="270"/>
      <c r="C478" s="220">
        <v>4</v>
      </c>
      <c r="D478" s="235" t="s">
        <v>90</v>
      </c>
      <c r="E478" s="34"/>
      <c r="F478" s="195"/>
      <c r="G478" s="192"/>
      <c r="H478" s="193">
        <f>H246</f>
        <v>0</v>
      </c>
      <c r="K478" s="187"/>
      <c r="L478" s="187"/>
      <c r="M478" s="187"/>
      <c r="N478" s="187"/>
    </row>
    <row r="479" spans="1:14" s="257" customFormat="1" ht="14.25">
      <c r="A479" s="270" t="s">
        <v>11</v>
      </c>
      <c r="B479" s="270"/>
      <c r="C479" s="220"/>
      <c r="D479" s="235"/>
      <c r="E479" s="34"/>
      <c r="F479" s="195"/>
      <c r="G479" s="192"/>
      <c r="H479" s="193"/>
      <c r="K479" s="187"/>
      <c r="L479" s="187"/>
      <c r="M479" s="187"/>
      <c r="N479" s="187"/>
    </row>
    <row r="480" spans="1:14" s="257" customFormat="1" ht="14.25">
      <c r="A480" s="270" t="s">
        <v>11</v>
      </c>
      <c r="B480" s="270"/>
      <c r="C480" s="220">
        <v>5</v>
      </c>
      <c r="D480" s="235" t="s">
        <v>86</v>
      </c>
      <c r="E480" s="34"/>
      <c r="F480" s="195"/>
      <c r="G480" s="192"/>
      <c r="H480" s="193">
        <f>H290</f>
        <v>0</v>
      </c>
      <c r="K480" s="187"/>
      <c r="L480" s="187"/>
      <c r="M480" s="187"/>
      <c r="N480" s="187"/>
    </row>
    <row r="481" spans="1:14" s="257" customFormat="1" ht="14.25">
      <c r="A481" s="270" t="s">
        <v>11</v>
      </c>
      <c r="B481" s="270"/>
      <c r="C481" s="220"/>
      <c r="D481" s="235"/>
      <c r="E481" s="34"/>
      <c r="F481" s="195"/>
      <c r="G481" s="192"/>
      <c r="H481" s="193"/>
      <c r="K481" s="187"/>
      <c r="L481" s="187"/>
      <c r="M481" s="187"/>
      <c r="N481" s="187"/>
    </row>
    <row r="482" spans="1:14" s="257" customFormat="1" ht="14.25">
      <c r="A482" s="270" t="s">
        <v>11</v>
      </c>
      <c r="B482" s="270"/>
      <c r="C482" s="220">
        <v>6</v>
      </c>
      <c r="D482" s="235" t="s">
        <v>88</v>
      </c>
      <c r="E482" s="34"/>
      <c r="F482" s="195"/>
      <c r="G482" s="192"/>
      <c r="H482" s="193">
        <f>H337</f>
        <v>0</v>
      </c>
      <c r="K482" s="187"/>
      <c r="L482" s="187"/>
      <c r="M482" s="187"/>
      <c r="N482" s="187"/>
    </row>
    <row r="483" spans="1:14" s="257" customFormat="1" ht="14.25">
      <c r="A483" s="270" t="s">
        <v>11</v>
      </c>
      <c r="B483" s="270"/>
      <c r="C483" s="220"/>
      <c r="D483" s="235"/>
      <c r="E483" s="34"/>
      <c r="F483" s="195"/>
      <c r="G483" s="192"/>
      <c r="H483" s="193"/>
      <c r="K483" s="187"/>
      <c r="L483" s="187"/>
      <c r="M483" s="187"/>
      <c r="N483" s="187"/>
    </row>
    <row r="484" spans="1:14" s="257" customFormat="1" ht="14.25">
      <c r="A484" s="270" t="s">
        <v>11</v>
      </c>
      <c r="B484" s="270"/>
      <c r="C484" s="220">
        <v>7</v>
      </c>
      <c r="D484" s="235" t="s">
        <v>98</v>
      </c>
      <c r="E484" s="34"/>
      <c r="F484" s="195"/>
      <c r="G484" s="192"/>
      <c r="H484" s="193">
        <f>H372</f>
        <v>0</v>
      </c>
      <c r="K484" s="187"/>
      <c r="L484" s="187"/>
      <c r="M484" s="187"/>
      <c r="N484" s="187"/>
    </row>
    <row r="485" spans="1:14" s="257" customFormat="1" ht="14.25">
      <c r="A485" s="270" t="s">
        <v>11</v>
      </c>
      <c r="B485" s="270"/>
      <c r="C485" s="220"/>
      <c r="D485" s="235"/>
      <c r="E485" s="34"/>
      <c r="F485" s="195"/>
      <c r="G485" s="192"/>
      <c r="H485" s="193"/>
      <c r="K485" s="187"/>
      <c r="L485" s="187"/>
      <c r="M485" s="187"/>
      <c r="N485" s="187"/>
    </row>
    <row r="486" spans="1:14" s="257" customFormat="1" ht="14.25">
      <c r="A486" s="270" t="s">
        <v>11</v>
      </c>
      <c r="B486" s="270"/>
      <c r="C486" s="220">
        <v>8</v>
      </c>
      <c r="D486" s="235" t="s">
        <v>120</v>
      </c>
      <c r="E486" s="34"/>
      <c r="F486" s="195"/>
      <c r="G486" s="192"/>
      <c r="H486" s="193">
        <f>H394</f>
        <v>0</v>
      </c>
      <c r="K486" s="187"/>
      <c r="L486" s="187"/>
      <c r="M486" s="187"/>
      <c r="N486" s="187"/>
    </row>
    <row r="487" spans="1:14" s="257" customFormat="1" ht="14.25">
      <c r="A487" s="270" t="s">
        <v>11</v>
      </c>
      <c r="B487" s="270"/>
      <c r="C487" s="220"/>
      <c r="D487" s="235"/>
      <c r="E487" s="34"/>
      <c r="F487" s="195"/>
      <c r="G487" s="192"/>
      <c r="H487" s="193"/>
      <c r="K487" s="187"/>
      <c r="L487" s="187"/>
      <c r="M487" s="187"/>
      <c r="N487" s="187"/>
    </row>
    <row r="488" spans="1:14" s="257" customFormat="1" ht="14.25">
      <c r="A488" s="270" t="s">
        <v>11</v>
      </c>
      <c r="B488" s="270"/>
      <c r="C488" s="220">
        <v>9</v>
      </c>
      <c r="D488" s="235" t="s">
        <v>97</v>
      </c>
      <c r="E488" s="34"/>
      <c r="F488" s="195"/>
      <c r="G488" s="192"/>
      <c r="H488" s="193">
        <f>H465</f>
        <v>0</v>
      </c>
      <c r="K488" s="187"/>
      <c r="L488" s="187"/>
      <c r="M488" s="187"/>
      <c r="N488" s="187"/>
    </row>
    <row r="489" spans="1:14" s="257" customFormat="1" ht="14.25">
      <c r="A489" s="270" t="s">
        <v>11</v>
      </c>
      <c r="B489" s="270"/>
      <c r="C489" s="220"/>
      <c r="D489" s="235"/>
      <c r="E489" s="34"/>
      <c r="F489" s="195"/>
      <c r="G489" s="192"/>
      <c r="H489" s="193"/>
      <c r="K489" s="187"/>
      <c r="L489" s="187"/>
      <c r="M489" s="187"/>
      <c r="N489" s="187"/>
    </row>
    <row r="490" spans="1:14" s="257" customFormat="1" ht="14.25">
      <c r="A490" s="270" t="s">
        <v>11</v>
      </c>
      <c r="B490" s="270"/>
      <c r="C490" s="220"/>
      <c r="D490" s="235"/>
      <c r="E490" s="34"/>
      <c r="F490" s="195"/>
      <c r="G490" s="192"/>
      <c r="H490" s="193"/>
      <c r="K490" s="187"/>
      <c r="L490" s="187"/>
      <c r="M490" s="187"/>
      <c r="N490" s="187"/>
    </row>
    <row r="491" spans="1:14" s="257" customFormat="1" ht="14.25">
      <c r="A491" s="270" t="s">
        <v>11</v>
      </c>
      <c r="B491" s="270"/>
      <c r="C491" s="220"/>
      <c r="D491" s="235"/>
      <c r="E491" s="34"/>
      <c r="F491" s="195"/>
      <c r="G491" s="192"/>
      <c r="H491" s="193"/>
      <c r="K491" s="187"/>
      <c r="L491" s="187"/>
      <c r="M491" s="187"/>
      <c r="N491" s="187"/>
    </row>
    <row r="492" spans="1:14" s="257" customFormat="1" ht="14.25">
      <c r="A492" s="270" t="s">
        <v>11</v>
      </c>
      <c r="B492" s="270"/>
      <c r="C492" s="220"/>
      <c r="D492" s="235"/>
      <c r="E492" s="34"/>
      <c r="F492" s="195"/>
      <c r="G492" s="192"/>
      <c r="H492" s="193"/>
      <c r="K492" s="187"/>
      <c r="L492" s="187"/>
      <c r="M492" s="187"/>
      <c r="N492" s="187"/>
    </row>
    <row r="493" spans="1:14" s="257" customFormat="1" ht="14.25">
      <c r="A493" s="270" t="s">
        <v>11</v>
      </c>
      <c r="B493" s="270"/>
      <c r="C493" s="220"/>
      <c r="D493" s="235"/>
      <c r="E493" s="34"/>
      <c r="F493" s="195"/>
      <c r="G493" s="192"/>
      <c r="H493" s="193"/>
      <c r="K493" s="187"/>
      <c r="L493" s="187"/>
      <c r="M493" s="187"/>
      <c r="N493" s="187"/>
    </row>
    <row r="494" spans="1:14" s="257" customFormat="1" ht="14.25">
      <c r="A494" s="270" t="s">
        <v>11</v>
      </c>
      <c r="B494" s="270"/>
      <c r="C494" s="220"/>
      <c r="D494" s="235"/>
      <c r="E494" s="34"/>
      <c r="F494" s="195"/>
      <c r="G494" s="192"/>
      <c r="H494" s="193"/>
      <c r="K494" s="187"/>
      <c r="L494" s="187"/>
      <c r="M494" s="187"/>
      <c r="N494" s="187"/>
    </row>
    <row r="495" spans="1:14" s="257" customFormat="1" ht="14.25">
      <c r="A495" s="270" t="s">
        <v>11</v>
      </c>
      <c r="B495" s="270"/>
      <c r="C495" s="220"/>
      <c r="D495" s="235"/>
      <c r="E495" s="34"/>
      <c r="F495" s="195"/>
      <c r="G495" s="192"/>
      <c r="H495" s="193"/>
      <c r="K495" s="187"/>
      <c r="L495" s="187"/>
      <c r="M495" s="187"/>
      <c r="N495" s="187"/>
    </row>
    <row r="496" spans="1:14" s="257" customFormat="1" ht="14.25">
      <c r="A496" s="270" t="s">
        <v>11</v>
      </c>
      <c r="B496" s="270"/>
      <c r="C496" s="220"/>
      <c r="D496" s="235"/>
      <c r="E496" s="34"/>
      <c r="F496" s="195"/>
      <c r="G496" s="192"/>
      <c r="H496" s="193"/>
      <c r="K496" s="187"/>
      <c r="L496" s="187"/>
      <c r="M496" s="187"/>
      <c r="N496" s="187"/>
    </row>
    <row r="497" spans="1:14" s="257" customFormat="1" ht="14.25">
      <c r="A497" s="270" t="s">
        <v>11</v>
      </c>
      <c r="B497" s="270"/>
      <c r="C497" s="220"/>
      <c r="D497" s="235"/>
      <c r="E497" s="34"/>
      <c r="F497" s="195"/>
      <c r="G497" s="192"/>
      <c r="H497" s="193"/>
      <c r="K497" s="187"/>
      <c r="L497" s="187"/>
      <c r="M497" s="187"/>
      <c r="N497" s="187"/>
    </row>
    <row r="498" spans="1:14" s="257" customFormat="1" ht="14.25">
      <c r="A498" s="270" t="s">
        <v>11</v>
      </c>
      <c r="B498" s="270"/>
      <c r="C498" s="220"/>
      <c r="D498" s="235"/>
      <c r="E498" s="34"/>
      <c r="F498" s="195"/>
      <c r="G498" s="192"/>
      <c r="H498" s="193"/>
      <c r="K498" s="187"/>
      <c r="L498" s="187"/>
      <c r="M498" s="187"/>
      <c r="N498" s="187"/>
    </row>
    <row r="499" spans="1:14" s="257" customFormat="1" ht="14.25">
      <c r="A499" s="270" t="s">
        <v>11</v>
      </c>
      <c r="B499" s="270"/>
      <c r="C499" s="220"/>
      <c r="D499" s="235"/>
      <c r="E499" s="34"/>
      <c r="F499" s="195"/>
      <c r="G499" s="192"/>
      <c r="H499" s="193"/>
      <c r="K499" s="187"/>
      <c r="L499" s="187"/>
      <c r="M499" s="187"/>
      <c r="N499" s="187"/>
    </row>
    <row r="500" spans="1:14" s="257" customFormat="1" ht="14.25">
      <c r="A500" s="270" t="s">
        <v>11</v>
      </c>
      <c r="B500" s="270"/>
      <c r="C500" s="220"/>
      <c r="D500" s="235"/>
      <c r="E500" s="34"/>
      <c r="F500" s="195"/>
      <c r="G500" s="192"/>
      <c r="H500" s="193"/>
      <c r="K500" s="187"/>
      <c r="L500" s="187"/>
      <c r="M500" s="187"/>
      <c r="N500" s="187"/>
    </row>
    <row r="501" spans="1:14" s="257" customFormat="1" ht="14.25">
      <c r="A501" s="270" t="s">
        <v>11</v>
      </c>
      <c r="B501" s="270"/>
      <c r="C501" s="220"/>
      <c r="D501" s="235"/>
      <c r="E501" s="34"/>
      <c r="F501" s="195"/>
      <c r="G501" s="192"/>
      <c r="H501" s="193"/>
      <c r="K501" s="187"/>
      <c r="L501" s="187"/>
      <c r="M501" s="187"/>
      <c r="N501" s="187"/>
    </row>
    <row r="502" spans="1:14" s="257" customFormat="1" ht="14.25">
      <c r="A502" s="270" t="s">
        <v>11</v>
      </c>
      <c r="B502" s="270"/>
      <c r="C502" s="220"/>
      <c r="D502" s="235"/>
      <c r="E502" s="34"/>
      <c r="F502" s="195"/>
      <c r="G502" s="192"/>
      <c r="H502" s="193"/>
      <c r="K502" s="187"/>
      <c r="L502" s="187"/>
      <c r="M502" s="187"/>
      <c r="N502" s="187"/>
    </row>
    <row r="503" spans="1:14" s="257" customFormat="1" ht="14.25">
      <c r="A503" s="270" t="s">
        <v>11</v>
      </c>
      <c r="B503" s="270"/>
      <c r="C503" s="220"/>
      <c r="D503" s="235"/>
      <c r="E503" s="34"/>
      <c r="F503" s="195"/>
      <c r="G503" s="192"/>
      <c r="H503" s="193"/>
      <c r="K503" s="187"/>
      <c r="L503" s="187"/>
      <c r="M503" s="187"/>
      <c r="N503" s="187"/>
    </row>
    <row r="504" spans="1:14" s="257" customFormat="1" ht="14.25">
      <c r="A504" s="270" t="s">
        <v>11</v>
      </c>
      <c r="B504" s="270"/>
      <c r="C504" s="220"/>
      <c r="D504" s="235"/>
      <c r="E504" s="34"/>
      <c r="F504" s="195"/>
      <c r="G504" s="192"/>
      <c r="H504" s="193"/>
      <c r="K504" s="187"/>
      <c r="L504" s="187"/>
      <c r="M504" s="187"/>
      <c r="N504" s="187"/>
    </row>
    <row r="505" spans="1:14" s="257" customFormat="1" ht="14.25">
      <c r="A505" s="270" t="s">
        <v>11</v>
      </c>
      <c r="B505" s="270"/>
      <c r="C505" s="220"/>
      <c r="D505" s="235"/>
      <c r="E505" s="34"/>
      <c r="F505" s="195"/>
      <c r="G505" s="192"/>
      <c r="H505" s="193"/>
      <c r="K505" s="187"/>
      <c r="L505" s="187"/>
      <c r="M505" s="187"/>
      <c r="N505" s="187"/>
    </row>
    <row r="506" spans="1:14" s="257" customFormat="1" ht="14.25">
      <c r="A506" s="270" t="s">
        <v>11</v>
      </c>
      <c r="B506" s="270"/>
      <c r="C506" s="220"/>
      <c r="D506" s="235"/>
      <c r="E506" s="34"/>
      <c r="F506" s="195"/>
      <c r="G506" s="192"/>
      <c r="H506" s="193"/>
      <c r="K506" s="187"/>
      <c r="L506" s="187"/>
      <c r="M506" s="187"/>
      <c r="N506" s="187"/>
    </row>
    <row r="507" spans="1:14" s="257" customFormat="1" ht="14.25">
      <c r="A507" s="270" t="s">
        <v>11</v>
      </c>
      <c r="B507" s="270"/>
      <c r="C507" s="220"/>
      <c r="D507" s="235"/>
      <c r="E507" s="34"/>
      <c r="F507" s="195"/>
      <c r="G507" s="192"/>
      <c r="H507" s="193"/>
      <c r="K507" s="187"/>
      <c r="L507" s="187"/>
      <c r="M507" s="187"/>
      <c r="N507" s="187"/>
    </row>
    <row r="508" spans="1:14" s="257" customFormat="1" ht="14.25">
      <c r="A508" s="270" t="s">
        <v>11</v>
      </c>
      <c r="B508" s="270"/>
      <c r="C508" s="220"/>
      <c r="D508" s="235"/>
      <c r="E508" s="34"/>
      <c r="F508" s="195"/>
      <c r="G508" s="192"/>
      <c r="H508" s="193"/>
      <c r="K508" s="187"/>
      <c r="L508" s="187"/>
      <c r="M508" s="187"/>
      <c r="N508" s="187"/>
    </row>
    <row r="509" spans="1:14" s="257" customFormat="1" ht="14.25">
      <c r="A509" s="270" t="s">
        <v>11</v>
      </c>
      <c r="B509" s="270"/>
      <c r="C509" s="220"/>
      <c r="D509" s="235"/>
      <c r="E509" s="34"/>
      <c r="F509" s="195"/>
      <c r="G509" s="192"/>
      <c r="H509" s="193"/>
      <c r="K509" s="187"/>
      <c r="L509" s="187"/>
      <c r="M509" s="187"/>
      <c r="N509" s="187"/>
    </row>
    <row r="510" spans="1:14" s="257" customFormat="1" ht="14.25">
      <c r="A510" s="270" t="s">
        <v>11</v>
      </c>
      <c r="B510" s="270"/>
      <c r="C510" s="220"/>
      <c r="D510" s="235"/>
      <c r="E510" s="34"/>
      <c r="F510" s="195"/>
      <c r="G510" s="192"/>
      <c r="H510" s="193"/>
      <c r="K510" s="187"/>
      <c r="L510" s="187"/>
      <c r="M510" s="187"/>
      <c r="N510" s="187"/>
    </row>
    <row r="511" spans="1:14" s="257" customFormat="1" ht="14.25">
      <c r="A511" s="270" t="s">
        <v>11</v>
      </c>
      <c r="B511" s="270"/>
      <c r="C511" s="220"/>
      <c r="D511" s="235"/>
      <c r="E511" s="34"/>
      <c r="F511" s="195"/>
      <c r="G511" s="192"/>
      <c r="H511" s="193"/>
      <c r="K511" s="187"/>
      <c r="L511" s="187"/>
      <c r="M511" s="187"/>
      <c r="N511" s="187"/>
    </row>
    <row r="512" spans="1:14" s="257" customFormat="1" ht="14.25">
      <c r="A512" s="270" t="s">
        <v>11</v>
      </c>
      <c r="B512" s="270"/>
      <c r="C512" s="220"/>
      <c r="D512" s="235"/>
      <c r="E512" s="34"/>
      <c r="F512" s="195"/>
      <c r="G512" s="192"/>
      <c r="H512" s="193"/>
      <c r="K512" s="187"/>
      <c r="L512" s="187"/>
      <c r="M512" s="187"/>
      <c r="N512" s="187"/>
    </row>
    <row r="513" spans="1:14" s="257" customFormat="1" ht="15.75" thickBot="1">
      <c r="A513" s="270" t="s">
        <v>11</v>
      </c>
      <c r="B513" s="270"/>
      <c r="C513" s="287"/>
      <c r="D513" s="288" t="s">
        <v>5</v>
      </c>
      <c r="E513" s="216"/>
      <c r="F513" s="232"/>
      <c r="G513" s="217"/>
      <c r="H513" s="201">
        <f>SUM(H468:H512)</f>
        <v>0</v>
      </c>
      <c r="K513" s="187"/>
      <c r="L513" s="187"/>
      <c r="M513" s="187"/>
      <c r="N513" s="187"/>
    </row>
    <row r="514" spans="1:14" s="257" customFormat="1" thickTop="1">
      <c r="A514" s="270" t="s">
        <v>11</v>
      </c>
      <c r="B514" s="270"/>
      <c r="C514" s="260"/>
      <c r="D514" s="289"/>
      <c r="E514" s="187"/>
      <c r="F514" s="229"/>
      <c r="G514" s="202"/>
      <c r="H514" s="202"/>
      <c r="K514" s="187"/>
      <c r="L514" s="187"/>
      <c r="M514" s="187"/>
      <c r="N514" s="187"/>
    </row>
    <row r="515" spans="1:14" s="257" customFormat="1" ht="14.25">
      <c r="A515" s="270"/>
      <c r="B515" s="270"/>
      <c r="C515" s="260"/>
      <c r="D515" s="261"/>
      <c r="E515" s="187"/>
      <c r="F515" s="229"/>
      <c r="K515" s="187"/>
      <c r="L515" s="187"/>
      <c r="M515" s="187"/>
      <c r="N515" s="187"/>
    </row>
  </sheetData>
  <protectedRanges>
    <protectedRange sqref="G2:H3" name="Range1_2_1_1_2_1"/>
  </protectedRanges>
  <autoFilter ref="A2:L514" xr:uid="{9A794A16-D118-4307-9B5D-B050F7697A67}"/>
  <mergeCells count="10">
    <mergeCell ref="D291:F291"/>
    <mergeCell ref="D338:F338"/>
    <mergeCell ref="D373:F373"/>
    <mergeCell ref="D466:F466"/>
    <mergeCell ref="D42:F42"/>
    <mergeCell ref="D82:F82"/>
    <mergeCell ref="D123:F123"/>
    <mergeCell ref="D160:F160"/>
    <mergeCell ref="D203:F203"/>
    <mergeCell ref="D247:F247"/>
  </mergeCells>
  <pageMargins left="0.7" right="0.7" top="0.75" bottom="0.75" header="0.3" footer="0.3"/>
  <pageSetup scale="90" orientation="portrait" r:id="rId1"/>
  <headerFooter differentFirst="1">
    <oddHeader>&amp;C&amp;A</oddHeader>
    <oddFooter>&amp;CPage &amp;P</oddFooter>
  </headerFooter>
  <rowBreaks count="12" manualBreakCount="12">
    <brk id="42" min="1" max="8" man="1"/>
    <brk id="82" min="1" max="8" man="1"/>
    <brk id="123" min="1" max="8" man="1"/>
    <brk id="160" min="1" max="8" man="1"/>
    <brk id="203" min="1" max="8" man="1"/>
    <brk id="247" min="1" max="8" man="1"/>
    <brk id="291" min="1" max="8" man="1"/>
    <brk id="338" min="1" max="8" man="1"/>
    <brk id="373" min="1" max="8" man="1"/>
    <brk id="395" min="1" max="8" man="1"/>
    <brk id="430" min="1" max="8" man="1"/>
    <brk id="466" min="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7FE7-69F5-4F6F-A959-27A873A9A1FB}">
  <sheetPr>
    <tabColor rgb="FF663300"/>
  </sheetPr>
  <dimension ref="A21:B563"/>
  <sheetViews>
    <sheetView view="pageBreakPreview" topLeftCell="A19" zoomScale="90" zoomScaleNormal="100" zoomScaleSheetLayoutView="90" workbookViewId="0">
      <selection activeCell="F9" sqref="F9:P9"/>
    </sheetView>
  </sheetViews>
  <sheetFormatPr defaultColWidth="8.85546875" defaultRowHeight="14.25"/>
  <cols>
    <col min="1" max="1" width="27" style="2" customWidth="1"/>
    <col min="2" max="2" width="73.140625" style="1" customWidth="1"/>
    <col min="3" max="3" width="10.140625" style="2" customWidth="1"/>
    <col min="4" max="16384" width="8.85546875" style="2"/>
  </cols>
  <sheetData>
    <row r="21" spans="1:2" ht="18">
      <c r="A21" s="335" t="s">
        <v>199</v>
      </c>
      <c r="B21" s="335"/>
    </row>
    <row r="24" spans="1:2" s="4" customFormat="1" ht="29.25" customHeight="1">
      <c r="A24" s="334" t="s">
        <v>196</v>
      </c>
      <c r="B24" s="334"/>
    </row>
    <row r="49" spans="2:2" ht="15">
      <c r="B49" s="5"/>
    </row>
    <row r="98" spans="2:2" s="4" customFormat="1" ht="20.25">
      <c r="B98" s="3"/>
    </row>
    <row r="101" spans="2:2" ht="15">
      <c r="B101" s="5"/>
    </row>
    <row r="150" spans="2:2" s="4" customFormat="1" ht="20.25">
      <c r="B150" s="3"/>
    </row>
    <row r="202" spans="2:2" s="4" customFormat="1" ht="20.25">
      <c r="B202" s="3"/>
    </row>
    <row r="205" spans="2:2" ht="15">
      <c r="B205" s="5"/>
    </row>
    <row r="254" spans="2:2" s="4" customFormat="1" ht="20.25">
      <c r="B254" s="3"/>
    </row>
    <row r="256" spans="2:2" s="4" customFormat="1" ht="20.25">
      <c r="B256" s="3"/>
    </row>
    <row r="304" spans="2:2" s="4" customFormat="1" ht="20.25">
      <c r="B304" s="3"/>
    </row>
    <row r="306" spans="2:2" s="4" customFormat="1" ht="20.25">
      <c r="B306" s="3"/>
    </row>
    <row r="353" spans="2:2" s="4" customFormat="1" ht="20.25">
      <c r="B353" s="3"/>
    </row>
    <row r="358" spans="2:2" s="4" customFormat="1" ht="20.25">
      <c r="B358" s="3"/>
    </row>
    <row r="402" spans="2:2" s="4" customFormat="1" ht="20.25">
      <c r="B402" s="3"/>
    </row>
    <row r="410" spans="2:2" s="4" customFormat="1" ht="20.25">
      <c r="B410" s="3"/>
    </row>
    <row r="459" spans="2:2" s="4" customFormat="1" ht="20.25">
      <c r="B459" s="3"/>
    </row>
    <row r="511" spans="2:2" s="4" customFormat="1" ht="20.25">
      <c r="B511" s="3"/>
    </row>
    <row r="563" spans="2:2" s="4" customFormat="1" ht="20.25">
      <c r="B563" s="3"/>
    </row>
  </sheetData>
  <mergeCells count="2">
    <mergeCell ref="A21:B21"/>
    <mergeCell ref="A24:B24"/>
  </mergeCells>
  <pageMargins left="0.7" right="0.7" top="0.75" bottom="0.75" header="0.3" footer="0.3"/>
  <pageSetup scale="90" firstPageNumber="44" orientation="portrait" r:id="rId1"/>
  <headerFooter differentFirst="1">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60930-0517-4F03-BCAD-CBB2A282E31E}">
  <dimension ref="A1:U515"/>
  <sheetViews>
    <sheetView view="pageBreakPreview" zoomScale="90" zoomScaleNormal="100" zoomScaleSheetLayoutView="90" workbookViewId="0">
      <pane xSplit="2" ySplit="2" topLeftCell="C3" activePane="bottomRight" state="frozen"/>
      <selection activeCell="F9" sqref="F9:P9"/>
      <selection pane="topRight" activeCell="F9" sqref="F9:P9"/>
      <selection pane="bottomLeft" activeCell="F9" sqref="F9:P9"/>
      <selection pane="bottomRight" activeCell="O13" sqref="O13"/>
    </sheetView>
  </sheetViews>
  <sheetFormatPr defaultRowHeight="15"/>
  <cols>
    <col min="1" max="1" width="4.7109375" style="187" customWidth="1"/>
    <col min="2" max="2" width="1.42578125" style="187" customWidth="1"/>
    <col min="3" max="3" width="6.28515625" style="260" customWidth="1"/>
    <col min="4" max="4" width="45.7109375" style="261" customWidth="1"/>
    <col min="5" max="5" width="7.140625" style="187" customWidth="1"/>
    <col min="6" max="6" width="8.7109375" style="229" customWidth="1"/>
    <col min="7" max="7" width="14.5703125" style="257" customWidth="1"/>
    <col min="8" max="8" width="16" style="257" customWidth="1"/>
    <col min="9" max="9" width="1.28515625" style="257" customWidth="1"/>
    <col min="10" max="10" width="13.140625" style="257" customWidth="1"/>
    <col min="11" max="11" width="10.140625" style="187" bestFit="1" customWidth="1"/>
    <col min="12" max="14" width="9.140625" style="187"/>
    <col min="15" max="21" width="9.140625" style="37"/>
    <col min="22" max="257" width="9.140625" style="32"/>
    <col min="258" max="258" width="5" style="32" customWidth="1"/>
    <col min="259" max="259" width="40.85546875" style="32" customWidth="1"/>
    <col min="260" max="260" width="6.28515625" style="32" customWidth="1"/>
    <col min="261" max="261" width="8.7109375" style="32" customWidth="1"/>
    <col min="262" max="262" width="13.28515625" style="32" customWidth="1"/>
    <col min="263" max="263" width="16" style="32" customWidth="1"/>
    <col min="264" max="264" width="14.85546875" style="32" customWidth="1"/>
    <col min="265" max="513" width="9.140625" style="32"/>
    <col min="514" max="514" width="5" style="32" customWidth="1"/>
    <col min="515" max="515" width="40.85546875" style="32" customWidth="1"/>
    <col min="516" max="516" width="6.28515625" style="32" customWidth="1"/>
    <col min="517" max="517" width="8.7109375" style="32" customWidth="1"/>
    <col min="518" max="518" width="13.28515625" style="32" customWidth="1"/>
    <col min="519" max="519" width="16" style="32" customWidth="1"/>
    <col min="520" max="520" width="14.85546875" style="32" customWidth="1"/>
    <col min="521" max="769" width="9.140625" style="32"/>
    <col min="770" max="770" width="5" style="32" customWidth="1"/>
    <col min="771" max="771" width="40.85546875" style="32" customWidth="1"/>
    <col min="772" max="772" width="6.28515625" style="32" customWidth="1"/>
    <col min="773" max="773" width="8.7109375" style="32" customWidth="1"/>
    <col min="774" max="774" width="13.28515625" style="32" customWidth="1"/>
    <col min="775" max="775" width="16" style="32" customWidth="1"/>
    <col min="776" max="776" width="14.85546875" style="32" customWidth="1"/>
    <col min="777" max="1025" width="9.140625" style="32"/>
    <col min="1026" max="1026" width="5" style="32" customWidth="1"/>
    <col min="1027" max="1027" width="40.85546875" style="32" customWidth="1"/>
    <col min="1028" max="1028" width="6.28515625" style="32" customWidth="1"/>
    <col min="1029" max="1029" width="8.7109375" style="32" customWidth="1"/>
    <col min="1030" max="1030" width="13.28515625" style="32" customWidth="1"/>
    <col min="1031" max="1031" width="16" style="32" customWidth="1"/>
    <col min="1032" max="1032" width="14.85546875" style="32" customWidth="1"/>
    <col min="1033" max="1281" width="9.140625" style="32"/>
    <col min="1282" max="1282" width="5" style="32" customWidth="1"/>
    <col min="1283" max="1283" width="40.85546875" style="32" customWidth="1"/>
    <col min="1284" max="1284" width="6.28515625" style="32" customWidth="1"/>
    <col min="1285" max="1285" width="8.7109375" style="32" customWidth="1"/>
    <col min="1286" max="1286" width="13.28515625" style="32" customWidth="1"/>
    <col min="1287" max="1287" width="16" style="32" customWidth="1"/>
    <col min="1288" max="1288" width="14.85546875" style="32" customWidth="1"/>
    <col min="1289" max="1537" width="9.140625" style="32"/>
    <col min="1538" max="1538" width="5" style="32" customWidth="1"/>
    <col min="1539" max="1539" width="40.85546875" style="32" customWidth="1"/>
    <col min="1540" max="1540" width="6.28515625" style="32" customWidth="1"/>
    <col min="1541" max="1541" width="8.7109375" style="32" customWidth="1"/>
    <col min="1542" max="1542" width="13.28515625" style="32" customWidth="1"/>
    <col min="1543" max="1543" width="16" style="32" customWidth="1"/>
    <col min="1544" max="1544" width="14.85546875" style="32" customWidth="1"/>
    <col min="1545" max="1793" width="9.140625" style="32"/>
    <col min="1794" max="1794" width="5" style="32" customWidth="1"/>
    <col min="1795" max="1795" width="40.85546875" style="32" customWidth="1"/>
    <col min="1796" max="1796" width="6.28515625" style="32" customWidth="1"/>
    <col min="1797" max="1797" width="8.7109375" style="32" customWidth="1"/>
    <col min="1798" max="1798" width="13.28515625" style="32" customWidth="1"/>
    <col min="1799" max="1799" width="16" style="32" customWidth="1"/>
    <col min="1800" max="1800" width="14.85546875" style="32" customWidth="1"/>
    <col min="1801" max="2049" width="9.140625" style="32"/>
    <col min="2050" max="2050" width="5" style="32" customWidth="1"/>
    <col min="2051" max="2051" width="40.85546875" style="32" customWidth="1"/>
    <col min="2052" max="2052" width="6.28515625" style="32" customWidth="1"/>
    <col min="2053" max="2053" width="8.7109375" style="32" customWidth="1"/>
    <col min="2054" max="2054" width="13.28515625" style="32" customWidth="1"/>
    <col min="2055" max="2055" width="16" style="32" customWidth="1"/>
    <col min="2056" max="2056" width="14.85546875" style="32" customWidth="1"/>
    <col min="2057" max="2305" width="9.140625" style="32"/>
    <col min="2306" max="2306" width="5" style="32" customWidth="1"/>
    <col min="2307" max="2307" width="40.85546875" style="32" customWidth="1"/>
    <col min="2308" max="2308" width="6.28515625" style="32" customWidth="1"/>
    <col min="2309" max="2309" width="8.7109375" style="32" customWidth="1"/>
    <col min="2310" max="2310" width="13.28515625" style="32" customWidth="1"/>
    <col min="2311" max="2311" width="16" style="32" customWidth="1"/>
    <col min="2312" max="2312" width="14.85546875" style="32" customWidth="1"/>
    <col min="2313" max="2561" width="9.140625" style="32"/>
    <col min="2562" max="2562" width="5" style="32" customWidth="1"/>
    <col min="2563" max="2563" width="40.85546875" style="32" customWidth="1"/>
    <col min="2564" max="2564" width="6.28515625" style="32" customWidth="1"/>
    <col min="2565" max="2565" width="8.7109375" style="32" customWidth="1"/>
    <col min="2566" max="2566" width="13.28515625" style="32" customWidth="1"/>
    <col min="2567" max="2567" width="16" style="32" customWidth="1"/>
    <col min="2568" max="2568" width="14.85546875" style="32" customWidth="1"/>
    <col min="2569" max="2817" width="9.140625" style="32"/>
    <col min="2818" max="2818" width="5" style="32" customWidth="1"/>
    <col min="2819" max="2819" width="40.85546875" style="32" customWidth="1"/>
    <col min="2820" max="2820" width="6.28515625" style="32" customWidth="1"/>
    <col min="2821" max="2821" width="8.7109375" style="32" customWidth="1"/>
    <col min="2822" max="2822" width="13.28515625" style="32" customWidth="1"/>
    <col min="2823" max="2823" width="16" style="32" customWidth="1"/>
    <col min="2824" max="2824" width="14.85546875" style="32" customWidth="1"/>
    <col min="2825" max="3073" width="9.140625" style="32"/>
    <col min="3074" max="3074" width="5" style="32" customWidth="1"/>
    <col min="3075" max="3075" width="40.85546875" style="32" customWidth="1"/>
    <col min="3076" max="3076" width="6.28515625" style="32" customWidth="1"/>
    <col min="3077" max="3077" width="8.7109375" style="32" customWidth="1"/>
    <col min="3078" max="3078" width="13.28515625" style="32" customWidth="1"/>
    <col min="3079" max="3079" width="16" style="32" customWidth="1"/>
    <col min="3080" max="3080" width="14.85546875" style="32" customWidth="1"/>
    <col min="3081" max="3329" width="9.140625" style="32"/>
    <col min="3330" max="3330" width="5" style="32" customWidth="1"/>
    <col min="3331" max="3331" width="40.85546875" style="32" customWidth="1"/>
    <col min="3332" max="3332" width="6.28515625" style="32" customWidth="1"/>
    <col min="3333" max="3333" width="8.7109375" style="32" customWidth="1"/>
    <col min="3334" max="3334" width="13.28515625" style="32" customWidth="1"/>
    <col min="3335" max="3335" width="16" style="32" customWidth="1"/>
    <col min="3336" max="3336" width="14.85546875" style="32" customWidth="1"/>
    <col min="3337" max="3585" width="9.140625" style="32"/>
    <col min="3586" max="3586" width="5" style="32" customWidth="1"/>
    <col min="3587" max="3587" width="40.85546875" style="32" customWidth="1"/>
    <col min="3588" max="3588" width="6.28515625" style="32" customWidth="1"/>
    <col min="3589" max="3589" width="8.7109375" style="32" customWidth="1"/>
    <col min="3590" max="3590" width="13.28515625" style="32" customWidth="1"/>
    <col min="3591" max="3591" width="16" style="32" customWidth="1"/>
    <col min="3592" max="3592" width="14.85546875" style="32" customWidth="1"/>
    <col min="3593" max="3841" width="9.140625" style="32"/>
    <col min="3842" max="3842" width="5" style="32" customWidth="1"/>
    <col min="3843" max="3843" width="40.85546875" style="32" customWidth="1"/>
    <col min="3844" max="3844" width="6.28515625" style="32" customWidth="1"/>
    <col min="3845" max="3845" width="8.7109375" style="32" customWidth="1"/>
    <col min="3846" max="3846" width="13.28515625" style="32" customWidth="1"/>
    <col min="3847" max="3847" width="16" style="32" customWidth="1"/>
    <col min="3848" max="3848" width="14.85546875" style="32" customWidth="1"/>
    <col min="3849" max="4097" width="9.140625" style="32"/>
    <col min="4098" max="4098" width="5" style="32" customWidth="1"/>
    <col min="4099" max="4099" width="40.85546875" style="32" customWidth="1"/>
    <col min="4100" max="4100" width="6.28515625" style="32" customWidth="1"/>
    <col min="4101" max="4101" width="8.7109375" style="32" customWidth="1"/>
    <col min="4102" max="4102" width="13.28515625" style="32" customWidth="1"/>
    <col min="4103" max="4103" width="16" style="32" customWidth="1"/>
    <col min="4104" max="4104" width="14.85546875" style="32" customWidth="1"/>
    <col min="4105" max="4353" width="9.140625" style="32"/>
    <col min="4354" max="4354" width="5" style="32" customWidth="1"/>
    <col min="4355" max="4355" width="40.85546875" style="32" customWidth="1"/>
    <col min="4356" max="4356" width="6.28515625" style="32" customWidth="1"/>
    <col min="4357" max="4357" width="8.7109375" style="32" customWidth="1"/>
    <col min="4358" max="4358" width="13.28515625" style="32" customWidth="1"/>
    <col min="4359" max="4359" width="16" style="32" customWidth="1"/>
    <col min="4360" max="4360" width="14.85546875" style="32" customWidth="1"/>
    <col min="4361" max="4609" width="9.140625" style="32"/>
    <col min="4610" max="4610" width="5" style="32" customWidth="1"/>
    <col min="4611" max="4611" width="40.85546875" style="32" customWidth="1"/>
    <col min="4612" max="4612" width="6.28515625" style="32" customWidth="1"/>
    <col min="4613" max="4613" width="8.7109375" style="32" customWidth="1"/>
    <col min="4614" max="4614" width="13.28515625" style="32" customWidth="1"/>
    <col min="4615" max="4615" width="16" style="32" customWidth="1"/>
    <col min="4616" max="4616" width="14.85546875" style="32" customWidth="1"/>
    <col min="4617" max="4865" width="9.140625" style="32"/>
    <col min="4866" max="4866" width="5" style="32" customWidth="1"/>
    <col min="4867" max="4867" width="40.85546875" style="32" customWidth="1"/>
    <col min="4868" max="4868" width="6.28515625" style="32" customWidth="1"/>
    <col min="4869" max="4869" width="8.7109375" style="32" customWidth="1"/>
    <col min="4870" max="4870" width="13.28515625" style="32" customWidth="1"/>
    <col min="4871" max="4871" width="16" style="32" customWidth="1"/>
    <col min="4872" max="4872" width="14.85546875" style="32" customWidth="1"/>
    <col min="4873" max="5121" width="9.140625" style="32"/>
    <col min="5122" max="5122" width="5" style="32" customWidth="1"/>
    <col min="5123" max="5123" width="40.85546875" style="32" customWidth="1"/>
    <col min="5124" max="5124" width="6.28515625" style="32" customWidth="1"/>
    <col min="5125" max="5125" width="8.7109375" style="32" customWidth="1"/>
    <col min="5126" max="5126" width="13.28515625" style="32" customWidth="1"/>
    <col min="5127" max="5127" width="16" style="32" customWidth="1"/>
    <col min="5128" max="5128" width="14.85546875" style="32" customWidth="1"/>
    <col min="5129" max="5377" width="9.140625" style="32"/>
    <col min="5378" max="5378" width="5" style="32" customWidth="1"/>
    <col min="5379" max="5379" width="40.85546875" style="32" customWidth="1"/>
    <col min="5380" max="5380" width="6.28515625" style="32" customWidth="1"/>
    <col min="5381" max="5381" width="8.7109375" style="32" customWidth="1"/>
    <col min="5382" max="5382" width="13.28515625" style="32" customWidth="1"/>
    <col min="5383" max="5383" width="16" style="32" customWidth="1"/>
    <col min="5384" max="5384" width="14.85546875" style="32" customWidth="1"/>
    <col min="5385" max="5633" width="9.140625" style="32"/>
    <col min="5634" max="5634" width="5" style="32" customWidth="1"/>
    <col min="5635" max="5635" width="40.85546875" style="32" customWidth="1"/>
    <col min="5636" max="5636" width="6.28515625" style="32" customWidth="1"/>
    <col min="5637" max="5637" width="8.7109375" style="32" customWidth="1"/>
    <col min="5638" max="5638" width="13.28515625" style="32" customWidth="1"/>
    <col min="5639" max="5639" width="16" style="32" customWidth="1"/>
    <col min="5640" max="5640" width="14.85546875" style="32" customWidth="1"/>
    <col min="5641" max="5889" width="9.140625" style="32"/>
    <col min="5890" max="5890" width="5" style="32" customWidth="1"/>
    <col min="5891" max="5891" width="40.85546875" style="32" customWidth="1"/>
    <col min="5892" max="5892" width="6.28515625" style="32" customWidth="1"/>
    <col min="5893" max="5893" width="8.7109375" style="32" customWidth="1"/>
    <col min="5894" max="5894" width="13.28515625" style="32" customWidth="1"/>
    <col min="5895" max="5895" width="16" style="32" customWidth="1"/>
    <col min="5896" max="5896" width="14.85546875" style="32" customWidth="1"/>
    <col min="5897" max="6145" width="9.140625" style="32"/>
    <col min="6146" max="6146" width="5" style="32" customWidth="1"/>
    <col min="6147" max="6147" width="40.85546875" style="32" customWidth="1"/>
    <col min="6148" max="6148" width="6.28515625" style="32" customWidth="1"/>
    <col min="6149" max="6149" width="8.7109375" style="32" customWidth="1"/>
    <col min="6150" max="6150" width="13.28515625" style="32" customWidth="1"/>
    <col min="6151" max="6151" width="16" style="32" customWidth="1"/>
    <col min="6152" max="6152" width="14.85546875" style="32" customWidth="1"/>
    <col min="6153" max="6401" width="9.140625" style="32"/>
    <col min="6402" max="6402" width="5" style="32" customWidth="1"/>
    <col min="6403" max="6403" width="40.85546875" style="32" customWidth="1"/>
    <col min="6404" max="6404" width="6.28515625" style="32" customWidth="1"/>
    <col min="6405" max="6405" width="8.7109375" style="32" customWidth="1"/>
    <col min="6406" max="6406" width="13.28515625" style="32" customWidth="1"/>
    <col min="6407" max="6407" width="16" style="32" customWidth="1"/>
    <col min="6408" max="6408" width="14.85546875" style="32" customWidth="1"/>
    <col min="6409" max="6657" width="9.140625" style="32"/>
    <col min="6658" max="6658" width="5" style="32" customWidth="1"/>
    <col min="6659" max="6659" width="40.85546875" style="32" customWidth="1"/>
    <col min="6660" max="6660" width="6.28515625" style="32" customWidth="1"/>
    <col min="6661" max="6661" width="8.7109375" style="32" customWidth="1"/>
    <col min="6662" max="6662" width="13.28515625" style="32" customWidth="1"/>
    <col min="6663" max="6663" width="16" style="32" customWidth="1"/>
    <col min="6664" max="6664" width="14.85546875" style="32" customWidth="1"/>
    <col min="6665" max="6913" width="9.140625" style="32"/>
    <col min="6914" max="6914" width="5" style="32" customWidth="1"/>
    <col min="6915" max="6915" width="40.85546875" style="32" customWidth="1"/>
    <col min="6916" max="6916" width="6.28515625" style="32" customWidth="1"/>
    <col min="6917" max="6917" width="8.7109375" style="32" customWidth="1"/>
    <col min="6918" max="6918" width="13.28515625" style="32" customWidth="1"/>
    <col min="6919" max="6919" width="16" style="32" customWidth="1"/>
    <col min="6920" max="6920" width="14.85546875" style="32" customWidth="1"/>
    <col min="6921" max="7169" width="9.140625" style="32"/>
    <col min="7170" max="7170" width="5" style="32" customWidth="1"/>
    <col min="7171" max="7171" width="40.85546875" style="32" customWidth="1"/>
    <col min="7172" max="7172" width="6.28515625" style="32" customWidth="1"/>
    <col min="7173" max="7173" width="8.7109375" style="32" customWidth="1"/>
    <col min="7174" max="7174" width="13.28515625" style="32" customWidth="1"/>
    <col min="7175" max="7175" width="16" style="32" customWidth="1"/>
    <col min="7176" max="7176" width="14.85546875" style="32" customWidth="1"/>
    <col min="7177" max="7425" width="9.140625" style="32"/>
    <col min="7426" max="7426" width="5" style="32" customWidth="1"/>
    <col min="7427" max="7427" width="40.85546875" style="32" customWidth="1"/>
    <col min="7428" max="7428" width="6.28515625" style="32" customWidth="1"/>
    <col min="7429" max="7429" width="8.7109375" style="32" customWidth="1"/>
    <col min="7430" max="7430" width="13.28515625" style="32" customWidth="1"/>
    <col min="7431" max="7431" width="16" style="32" customWidth="1"/>
    <col min="7432" max="7432" width="14.85546875" style="32" customWidth="1"/>
    <col min="7433" max="7681" width="9.140625" style="32"/>
    <col min="7682" max="7682" width="5" style="32" customWidth="1"/>
    <col min="7683" max="7683" width="40.85546875" style="32" customWidth="1"/>
    <col min="7684" max="7684" width="6.28515625" style="32" customWidth="1"/>
    <col min="7685" max="7685" width="8.7109375" style="32" customWidth="1"/>
    <col min="7686" max="7686" width="13.28515625" style="32" customWidth="1"/>
    <col min="7687" max="7687" width="16" style="32" customWidth="1"/>
    <col min="7688" max="7688" width="14.85546875" style="32" customWidth="1"/>
    <col min="7689" max="7937" width="9.140625" style="32"/>
    <col min="7938" max="7938" width="5" style="32" customWidth="1"/>
    <col min="7939" max="7939" width="40.85546875" style="32" customWidth="1"/>
    <col min="7940" max="7940" width="6.28515625" style="32" customWidth="1"/>
    <col min="7941" max="7941" width="8.7109375" style="32" customWidth="1"/>
    <col min="7942" max="7942" width="13.28515625" style="32" customWidth="1"/>
    <col min="7943" max="7943" width="16" style="32" customWidth="1"/>
    <col min="7944" max="7944" width="14.85546875" style="32" customWidth="1"/>
    <col min="7945" max="8193" width="9.140625" style="32"/>
    <col min="8194" max="8194" width="5" style="32" customWidth="1"/>
    <col min="8195" max="8195" width="40.85546875" style="32" customWidth="1"/>
    <col min="8196" max="8196" width="6.28515625" style="32" customWidth="1"/>
    <col min="8197" max="8197" width="8.7109375" style="32" customWidth="1"/>
    <col min="8198" max="8198" width="13.28515625" style="32" customWidth="1"/>
    <col min="8199" max="8199" width="16" style="32" customWidth="1"/>
    <col min="8200" max="8200" width="14.85546875" style="32" customWidth="1"/>
    <col min="8201" max="8449" width="9.140625" style="32"/>
    <col min="8450" max="8450" width="5" style="32" customWidth="1"/>
    <col min="8451" max="8451" width="40.85546875" style="32" customWidth="1"/>
    <col min="8452" max="8452" width="6.28515625" style="32" customWidth="1"/>
    <col min="8453" max="8453" width="8.7109375" style="32" customWidth="1"/>
    <col min="8454" max="8454" width="13.28515625" style="32" customWidth="1"/>
    <col min="8455" max="8455" width="16" style="32" customWidth="1"/>
    <col min="8456" max="8456" width="14.85546875" style="32" customWidth="1"/>
    <col min="8457" max="8705" width="9.140625" style="32"/>
    <col min="8706" max="8706" width="5" style="32" customWidth="1"/>
    <col min="8707" max="8707" width="40.85546875" style="32" customWidth="1"/>
    <col min="8708" max="8708" width="6.28515625" style="32" customWidth="1"/>
    <col min="8709" max="8709" width="8.7109375" style="32" customWidth="1"/>
    <col min="8710" max="8710" width="13.28515625" style="32" customWidth="1"/>
    <col min="8711" max="8711" width="16" style="32" customWidth="1"/>
    <col min="8712" max="8712" width="14.85546875" style="32" customWidth="1"/>
    <col min="8713" max="8961" width="9.140625" style="32"/>
    <col min="8962" max="8962" width="5" style="32" customWidth="1"/>
    <col min="8963" max="8963" width="40.85546875" style="32" customWidth="1"/>
    <col min="8964" max="8964" width="6.28515625" style="32" customWidth="1"/>
    <col min="8965" max="8965" width="8.7109375" style="32" customWidth="1"/>
    <col min="8966" max="8966" width="13.28515625" style="32" customWidth="1"/>
    <col min="8967" max="8967" width="16" style="32" customWidth="1"/>
    <col min="8968" max="8968" width="14.85546875" style="32" customWidth="1"/>
    <col min="8969" max="9217" width="9.140625" style="32"/>
    <col min="9218" max="9218" width="5" style="32" customWidth="1"/>
    <col min="9219" max="9219" width="40.85546875" style="32" customWidth="1"/>
    <col min="9220" max="9220" width="6.28515625" style="32" customWidth="1"/>
    <col min="9221" max="9221" width="8.7109375" style="32" customWidth="1"/>
    <col min="9222" max="9222" width="13.28515625" style="32" customWidth="1"/>
    <col min="9223" max="9223" width="16" style="32" customWidth="1"/>
    <col min="9224" max="9224" width="14.85546875" style="32" customWidth="1"/>
    <col min="9225" max="9473" width="9.140625" style="32"/>
    <col min="9474" max="9474" width="5" style="32" customWidth="1"/>
    <col min="9475" max="9475" width="40.85546875" style="32" customWidth="1"/>
    <col min="9476" max="9476" width="6.28515625" style="32" customWidth="1"/>
    <col min="9477" max="9477" width="8.7109375" style="32" customWidth="1"/>
    <col min="9478" max="9478" width="13.28515625" style="32" customWidth="1"/>
    <col min="9479" max="9479" width="16" style="32" customWidth="1"/>
    <col min="9480" max="9480" width="14.85546875" style="32" customWidth="1"/>
    <col min="9481" max="9729" width="9.140625" style="32"/>
    <col min="9730" max="9730" width="5" style="32" customWidth="1"/>
    <col min="9731" max="9731" width="40.85546875" style="32" customWidth="1"/>
    <col min="9732" max="9732" width="6.28515625" style="32" customWidth="1"/>
    <col min="9733" max="9733" width="8.7109375" style="32" customWidth="1"/>
    <col min="9734" max="9734" width="13.28515625" style="32" customWidth="1"/>
    <col min="9735" max="9735" width="16" style="32" customWidth="1"/>
    <col min="9736" max="9736" width="14.85546875" style="32" customWidth="1"/>
    <col min="9737" max="9985" width="9.140625" style="32"/>
    <col min="9986" max="9986" width="5" style="32" customWidth="1"/>
    <col min="9987" max="9987" width="40.85546875" style="32" customWidth="1"/>
    <col min="9988" max="9988" width="6.28515625" style="32" customWidth="1"/>
    <col min="9989" max="9989" width="8.7109375" style="32" customWidth="1"/>
    <col min="9990" max="9990" width="13.28515625" style="32" customWidth="1"/>
    <col min="9991" max="9991" width="16" style="32" customWidth="1"/>
    <col min="9992" max="9992" width="14.85546875" style="32" customWidth="1"/>
    <col min="9993" max="10241" width="9.140625" style="32"/>
    <col min="10242" max="10242" width="5" style="32" customWidth="1"/>
    <col min="10243" max="10243" width="40.85546875" style="32" customWidth="1"/>
    <col min="10244" max="10244" width="6.28515625" style="32" customWidth="1"/>
    <col min="10245" max="10245" width="8.7109375" style="32" customWidth="1"/>
    <col min="10246" max="10246" width="13.28515625" style="32" customWidth="1"/>
    <col min="10247" max="10247" width="16" style="32" customWidth="1"/>
    <col min="10248" max="10248" width="14.85546875" style="32" customWidth="1"/>
    <col min="10249" max="10497" width="9.140625" style="32"/>
    <col min="10498" max="10498" width="5" style="32" customWidth="1"/>
    <col min="10499" max="10499" width="40.85546875" style="32" customWidth="1"/>
    <col min="10500" max="10500" width="6.28515625" style="32" customWidth="1"/>
    <col min="10501" max="10501" width="8.7109375" style="32" customWidth="1"/>
    <col min="10502" max="10502" width="13.28515625" style="32" customWidth="1"/>
    <col min="10503" max="10503" width="16" style="32" customWidth="1"/>
    <col min="10504" max="10504" width="14.85546875" style="32" customWidth="1"/>
    <col min="10505" max="10753" width="9.140625" style="32"/>
    <col min="10754" max="10754" width="5" style="32" customWidth="1"/>
    <col min="10755" max="10755" width="40.85546875" style="32" customWidth="1"/>
    <col min="10756" max="10756" width="6.28515625" style="32" customWidth="1"/>
    <col min="10757" max="10757" width="8.7109375" style="32" customWidth="1"/>
    <col min="10758" max="10758" width="13.28515625" style="32" customWidth="1"/>
    <col min="10759" max="10759" width="16" style="32" customWidth="1"/>
    <col min="10760" max="10760" width="14.85546875" style="32" customWidth="1"/>
    <col min="10761" max="11009" width="9.140625" style="32"/>
    <col min="11010" max="11010" width="5" style="32" customWidth="1"/>
    <col min="11011" max="11011" width="40.85546875" style="32" customWidth="1"/>
    <col min="11012" max="11012" width="6.28515625" style="32" customWidth="1"/>
    <col min="11013" max="11013" width="8.7109375" style="32" customWidth="1"/>
    <col min="11014" max="11014" width="13.28515625" style="32" customWidth="1"/>
    <col min="11015" max="11015" width="16" style="32" customWidth="1"/>
    <col min="11016" max="11016" width="14.85546875" style="32" customWidth="1"/>
    <col min="11017" max="11265" width="9.140625" style="32"/>
    <col min="11266" max="11266" width="5" style="32" customWidth="1"/>
    <col min="11267" max="11267" width="40.85546875" style="32" customWidth="1"/>
    <col min="11268" max="11268" width="6.28515625" style="32" customWidth="1"/>
    <col min="11269" max="11269" width="8.7109375" style="32" customWidth="1"/>
    <col min="11270" max="11270" width="13.28515625" style="32" customWidth="1"/>
    <col min="11271" max="11271" width="16" style="32" customWidth="1"/>
    <col min="11272" max="11272" width="14.85546875" style="32" customWidth="1"/>
    <col min="11273" max="11521" width="9.140625" style="32"/>
    <col min="11522" max="11522" width="5" style="32" customWidth="1"/>
    <col min="11523" max="11523" width="40.85546875" style="32" customWidth="1"/>
    <col min="11524" max="11524" width="6.28515625" style="32" customWidth="1"/>
    <col min="11525" max="11525" width="8.7109375" style="32" customWidth="1"/>
    <col min="11526" max="11526" width="13.28515625" style="32" customWidth="1"/>
    <col min="11527" max="11527" width="16" style="32" customWidth="1"/>
    <col min="11528" max="11528" width="14.85546875" style="32" customWidth="1"/>
    <col min="11529" max="11777" width="9.140625" style="32"/>
    <col min="11778" max="11778" width="5" style="32" customWidth="1"/>
    <col min="11779" max="11779" width="40.85546875" style="32" customWidth="1"/>
    <col min="11780" max="11780" width="6.28515625" style="32" customWidth="1"/>
    <col min="11781" max="11781" width="8.7109375" style="32" customWidth="1"/>
    <col min="11782" max="11782" width="13.28515625" style="32" customWidth="1"/>
    <col min="11783" max="11783" width="16" style="32" customWidth="1"/>
    <col min="11784" max="11784" width="14.85546875" style="32" customWidth="1"/>
    <col min="11785" max="12033" width="9.140625" style="32"/>
    <col min="12034" max="12034" width="5" style="32" customWidth="1"/>
    <col min="12035" max="12035" width="40.85546875" style="32" customWidth="1"/>
    <col min="12036" max="12036" width="6.28515625" style="32" customWidth="1"/>
    <col min="12037" max="12037" width="8.7109375" style="32" customWidth="1"/>
    <col min="12038" max="12038" width="13.28515625" style="32" customWidth="1"/>
    <col min="12039" max="12039" width="16" style="32" customWidth="1"/>
    <col min="12040" max="12040" width="14.85546875" style="32" customWidth="1"/>
    <col min="12041" max="12289" width="9.140625" style="32"/>
    <col min="12290" max="12290" width="5" style="32" customWidth="1"/>
    <col min="12291" max="12291" width="40.85546875" style="32" customWidth="1"/>
    <col min="12292" max="12292" width="6.28515625" style="32" customWidth="1"/>
    <col min="12293" max="12293" width="8.7109375" style="32" customWidth="1"/>
    <col min="12294" max="12294" width="13.28515625" style="32" customWidth="1"/>
    <col min="12295" max="12295" width="16" style="32" customWidth="1"/>
    <col min="12296" max="12296" width="14.85546875" style="32" customWidth="1"/>
    <col min="12297" max="12545" width="9.140625" style="32"/>
    <col min="12546" max="12546" width="5" style="32" customWidth="1"/>
    <col min="12547" max="12547" width="40.85546875" style="32" customWidth="1"/>
    <col min="12548" max="12548" width="6.28515625" style="32" customWidth="1"/>
    <col min="12549" max="12549" width="8.7109375" style="32" customWidth="1"/>
    <col min="12550" max="12550" width="13.28515625" style="32" customWidth="1"/>
    <col min="12551" max="12551" width="16" style="32" customWidth="1"/>
    <col min="12552" max="12552" width="14.85546875" style="32" customWidth="1"/>
    <col min="12553" max="12801" width="9.140625" style="32"/>
    <col min="12802" max="12802" width="5" style="32" customWidth="1"/>
    <col min="12803" max="12803" width="40.85546875" style="32" customWidth="1"/>
    <col min="12804" max="12804" width="6.28515625" style="32" customWidth="1"/>
    <col min="12805" max="12805" width="8.7109375" style="32" customWidth="1"/>
    <col min="12806" max="12806" width="13.28515625" style="32" customWidth="1"/>
    <col min="12807" max="12807" width="16" style="32" customWidth="1"/>
    <col min="12808" max="12808" width="14.85546875" style="32" customWidth="1"/>
    <col min="12809" max="13057" width="9.140625" style="32"/>
    <col min="13058" max="13058" width="5" style="32" customWidth="1"/>
    <col min="13059" max="13059" width="40.85546875" style="32" customWidth="1"/>
    <col min="13060" max="13060" width="6.28515625" style="32" customWidth="1"/>
    <col min="13061" max="13061" width="8.7109375" style="32" customWidth="1"/>
    <col min="13062" max="13062" width="13.28515625" style="32" customWidth="1"/>
    <col min="13063" max="13063" width="16" style="32" customWidth="1"/>
    <col min="13064" max="13064" width="14.85546875" style="32" customWidth="1"/>
    <col min="13065" max="13313" width="9.140625" style="32"/>
    <col min="13314" max="13314" width="5" style="32" customWidth="1"/>
    <col min="13315" max="13315" width="40.85546875" style="32" customWidth="1"/>
    <col min="13316" max="13316" width="6.28515625" style="32" customWidth="1"/>
    <col min="13317" max="13317" width="8.7109375" style="32" customWidth="1"/>
    <col min="13318" max="13318" width="13.28515625" style="32" customWidth="1"/>
    <col min="13319" max="13319" width="16" style="32" customWidth="1"/>
    <col min="13320" max="13320" width="14.85546875" style="32" customWidth="1"/>
    <col min="13321" max="13569" width="9.140625" style="32"/>
    <col min="13570" max="13570" width="5" style="32" customWidth="1"/>
    <col min="13571" max="13571" width="40.85546875" style="32" customWidth="1"/>
    <col min="13572" max="13572" width="6.28515625" style="32" customWidth="1"/>
    <col min="13573" max="13573" width="8.7109375" style="32" customWidth="1"/>
    <col min="13574" max="13574" width="13.28515625" style="32" customWidth="1"/>
    <col min="13575" max="13575" width="16" style="32" customWidth="1"/>
    <col min="13576" max="13576" width="14.85546875" style="32" customWidth="1"/>
    <col min="13577" max="13825" width="9.140625" style="32"/>
    <col min="13826" max="13826" width="5" style="32" customWidth="1"/>
    <col min="13827" max="13827" width="40.85546875" style="32" customWidth="1"/>
    <col min="13828" max="13828" width="6.28515625" style="32" customWidth="1"/>
    <col min="13829" max="13829" width="8.7109375" style="32" customWidth="1"/>
    <col min="13830" max="13830" width="13.28515625" style="32" customWidth="1"/>
    <col min="13831" max="13831" width="16" style="32" customWidth="1"/>
    <col min="13832" max="13832" width="14.85546875" style="32" customWidth="1"/>
    <col min="13833" max="14081" width="9.140625" style="32"/>
    <col min="14082" max="14082" width="5" style="32" customWidth="1"/>
    <col min="14083" max="14083" width="40.85546875" style="32" customWidth="1"/>
    <col min="14084" max="14084" width="6.28515625" style="32" customWidth="1"/>
    <col min="14085" max="14085" width="8.7109375" style="32" customWidth="1"/>
    <col min="14086" max="14086" width="13.28515625" style="32" customWidth="1"/>
    <col min="14087" max="14087" width="16" style="32" customWidth="1"/>
    <col min="14088" max="14088" width="14.85546875" style="32" customWidth="1"/>
    <col min="14089" max="14337" width="9.140625" style="32"/>
    <col min="14338" max="14338" width="5" style="32" customWidth="1"/>
    <col min="14339" max="14339" width="40.85546875" style="32" customWidth="1"/>
    <col min="14340" max="14340" width="6.28515625" style="32" customWidth="1"/>
    <col min="14341" max="14341" width="8.7109375" style="32" customWidth="1"/>
    <col min="14342" max="14342" width="13.28515625" style="32" customWidth="1"/>
    <col min="14343" max="14343" width="16" style="32" customWidth="1"/>
    <col min="14344" max="14344" width="14.85546875" style="32" customWidth="1"/>
    <col min="14345" max="14593" width="9.140625" style="32"/>
    <col min="14594" max="14594" width="5" style="32" customWidth="1"/>
    <col min="14595" max="14595" width="40.85546875" style="32" customWidth="1"/>
    <col min="14596" max="14596" width="6.28515625" style="32" customWidth="1"/>
    <col min="14597" max="14597" width="8.7109375" style="32" customWidth="1"/>
    <col min="14598" max="14598" width="13.28515625" style="32" customWidth="1"/>
    <col min="14599" max="14599" width="16" style="32" customWidth="1"/>
    <col min="14600" max="14600" width="14.85546875" style="32" customWidth="1"/>
    <col min="14601" max="14849" width="9.140625" style="32"/>
    <col min="14850" max="14850" width="5" style="32" customWidth="1"/>
    <col min="14851" max="14851" width="40.85546875" style="32" customWidth="1"/>
    <col min="14852" max="14852" width="6.28515625" style="32" customWidth="1"/>
    <col min="14853" max="14853" width="8.7109375" style="32" customWidth="1"/>
    <col min="14854" max="14854" width="13.28515625" style="32" customWidth="1"/>
    <col min="14855" max="14855" width="16" style="32" customWidth="1"/>
    <col min="14856" max="14856" width="14.85546875" style="32" customWidth="1"/>
    <col min="14857" max="15105" width="9.140625" style="32"/>
    <col min="15106" max="15106" width="5" style="32" customWidth="1"/>
    <col min="15107" max="15107" width="40.85546875" style="32" customWidth="1"/>
    <col min="15108" max="15108" width="6.28515625" style="32" customWidth="1"/>
    <col min="15109" max="15109" width="8.7109375" style="32" customWidth="1"/>
    <col min="15110" max="15110" width="13.28515625" style="32" customWidth="1"/>
    <col min="15111" max="15111" width="16" style="32" customWidth="1"/>
    <col min="15112" max="15112" width="14.85546875" style="32" customWidth="1"/>
    <col min="15113" max="15361" width="9.140625" style="32"/>
    <col min="15362" max="15362" width="5" style="32" customWidth="1"/>
    <col min="15363" max="15363" width="40.85546875" style="32" customWidth="1"/>
    <col min="15364" max="15364" width="6.28515625" style="32" customWidth="1"/>
    <col min="15365" max="15365" width="8.7109375" style="32" customWidth="1"/>
    <col min="15366" max="15366" width="13.28515625" style="32" customWidth="1"/>
    <col min="15367" max="15367" width="16" style="32" customWidth="1"/>
    <col min="15368" max="15368" width="14.85546875" style="32" customWidth="1"/>
    <col min="15369" max="15617" width="9.140625" style="32"/>
    <col min="15618" max="15618" width="5" style="32" customWidth="1"/>
    <col min="15619" max="15619" width="40.85546875" style="32" customWidth="1"/>
    <col min="15620" max="15620" width="6.28515625" style="32" customWidth="1"/>
    <col min="15621" max="15621" width="8.7109375" style="32" customWidth="1"/>
    <col min="15622" max="15622" width="13.28515625" style="32" customWidth="1"/>
    <col min="15623" max="15623" width="16" style="32" customWidth="1"/>
    <col min="15624" max="15624" width="14.85546875" style="32" customWidth="1"/>
    <col min="15625" max="15873" width="9.140625" style="32"/>
    <col min="15874" max="15874" width="5" style="32" customWidth="1"/>
    <col min="15875" max="15875" width="40.85546875" style="32" customWidth="1"/>
    <col min="15876" max="15876" width="6.28515625" style="32" customWidth="1"/>
    <col min="15877" max="15877" width="8.7109375" style="32" customWidth="1"/>
    <col min="15878" max="15878" width="13.28515625" style="32" customWidth="1"/>
    <col min="15879" max="15879" width="16" style="32" customWidth="1"/>
    <col min="15880" max="15880" width="14.85546875" style="32" customWidth="1"/>
    <col min="15881" max="16129" width="9.140625" style="32"/>
    <col min="16130" max="16130" width="5" style="32" customWidth="1"/>
    <col min="16131" max="16131" width="40.85546875" style="32" customWidth="1"/>
    <col min="16132" max="16132" width="6.28515625" style="32" customWidth="1"/>
    <col min="16133" max="16133" width="8.7109375" style="32" customWidth="1"/>
    <col min="16134" max="16134" width="13.28515625" style="32" customWidth="1"/>
    <col min="16135" max="16135" width="16" style="32" customWidth="1"/>
    <col min="16136" max="16136" width="14.85546875" style="32" customWidth="1"/>
    <col min="16137" max="16384" width="9.140625" style="32"/>
  </cols>
  <sheetData>
    <row r="1" spans="1:21" ht="9.75" customHeight="1" thickBot="1"/>
    <row r="2" spans="1:21" s="219" customFormat="1" ht="30.75" thickTop="1">
      <c r="A2" s="263" t="s">
        <v>24</v>
      </c>
      <c r="B2" s="263"/>
      <c r="C2" s="264" t="s">
        <v>7</v>
      </c>
      <c r="D2" s="265" t="s">
        <v>6</v>
      </c>
      <c r="E2" s="266" t="s">
        <v>9</v>
      </c>
      <c r="F2" s="267" t="s">
        <v>8</v>
      </c>
      <c r="G2" s="268" t="s">
        <v>118</v>
      </c>
      <c r="H2" s="269" t="s">
        <v>57</v>
      </c>
      <c r="I2" s="257"/>
      <c r="J2" s="258"/>
      <c r="K2" s="290"/>
      <c r="L2" s="187"/>
      <c r="M2" s="187"/>
      <c r="N2" s="187"/>
      <c r="O2" s="218"/>
      <c r="P2" s="218"/>
      <c r="Q2" s="218"/>
      <c r="R2" s="218"/>
      <c r="S2" s="218"/>
      <c r="T2" s="218"/>
      <c r="U2" s="218"/>
    </row>
    <row r="3" spans="1:21">
      <c r="A3" s="270" t="s">
        <v>11</v>
      </c>
      <c r="B3" s="270"/>
      <c r="C3" s="271"/>
      <c r="D3" s="272"/>
      <c r="E3" s="188"/>
      <c r="F3" s="189"/>
      <c r="G3" s="190"/>
      <c r="H3" s="191"/>
    </row>
    <row r="4" spans="1:21">
      <c r="A4" s="270" t="s">
        <v>11</v>
      </c>
      <c r="B4" s="270"/>
      <c r="C4" s="220"/>
      <c r="D4" s="273" t="s">
        <v>190</v>
      </c>
      <c r="E4" s="34"/>
      <c r="F4" s="195"/>
      <c r="G4" s="192"/>
      <c r="H4" s="193"/>
    </row>
    <row r="5" spans="1:21">
      <c r="A5" s="270" t="s">
        <v>11</v>
      </c>
      <c r="B5" s="270"/>
      <c r="C5" s="220"/>
      <c r="D5" s="273"/>
      <c r="E5" s="34"/>
      <c r="F5" s="195"/>
      <c r="G5" s="192"/>
      <c r="H5" s="193"/>
    </row>
    <row r="6" spans="1:21">
      <c r="A6" s="270" t="s">
        <v>11</v>
      </c>
      <c r="B6" s="270"/>
      <c r="C6" s="220"/>
      <c r="D6" s="35" t="s">
        <v>196</v>
      </c>
      <c r="E6" s="34"/>
      <c r="F6" s="195"/>
      <c r="G6" s="192"/>
      <c r="H6" s="193"/>
    </row>
    <row r="7" spans="1:21">
      <c r="A7" s="270" t="s">
        <v>11</v>
      </c>
      <c r="B7" s="270"/>
      <c r="C7" s="220"/>
      <c r="D7" s="33"/>
      <c r="E7" s="34"/>
      <c r="F7" s="195"/>
      <c r="G7" s="192"/>
      <c r="H7" s="193"/>
    </row>
    <row r="8" spans="1:21">
      <c r="A8" s="270" t="s">
        <v>11</v>
      </c>
      <c r="B8" s="270"/>
      <c r="C8" s="220"/>
      <c r="D8" s="35" t="s">
        <v>112</v>
      </c>
      <c r="E8" s="34"/>
      <c r="F8" s="195"/>
      <c r="G8" s="192"/>
      <c r="H8" s="193"/>
    </row>
    <row r="9" spans="1:21">
      <c r="A9" s="270" t="s">
        <v>11</v>
      </c>
      <c r="B9" s="270"/>
      <c r="C9" s="220"/>
      <c r="D9" s="33"/>
      <c r="E9" s="34"/>
      <c r="F9" s="195"/>
      <c r="G9" s="192"/>
      <c r="H9" s="193"/>
    </row>
    <row r="10" spans="1:21">
      <c r="A10" s="270" t="s">
        <v>11</v>
      </c>
      <c r="B10" s="270"/>
      <c r="C10" s="220"/>
      <c r="D10" s="33" t="s">
        <v>58</v>
      </c>
      <c r="E10" s="34"/>
      <c r="F10" s="195"/>
      <c r="G10" s="192"/>
      <c r="H10" s="193"/>
    </row>
    <row r="11" spans="1:21">
      <c r="A11" s="270" t="s">
        <v>11</v>
      </c>
      <c r="B11" s="270"/>
      <c r="C11" s="220"/>
      <c r="D11" s="33"/>
      <c r="E11" s="34"/>
      <c r="F11" s="195"/>
      <c r="G11" s="192"/>
      <c r="H11" s="193"/>
    </row>
    <row r="12" spans="1:21">
      <c r="A12" s="270" t="s">
        <v>11</v>
      </c>
      <c r="B12" s="270"/>
      <c r="C12" s="220"/>
      <c r="D12" s="35" t="s">
        <v>35</v>
      </c>
      <c r="E12" s="34"/>
      <c r="F12" s="195"/>
      <c r="G12" s="192"/>
      <c r="H12" s="193"/>
    </row>
    <row r="13" spans="1:21">
      <c r="A13" s="270" t="s">
        <v>11</v>
      </c>
      <c r="B13" s="270"/>
      <c r="C13" s="220"/>
      <c r="D13" s="36"/>
      <c r="E13" s="34"/>
      <c r="F13" s="195"/>
      <c r="G13" s="192"/>
      <c r="H13" s="193"/>
    </row>
    <row r="14" spans="1:21" ht="27.75" customHeight="1">
      <c r="A14" s="270" t="s">
        <v>11</v>
      </c>
      <c r="B14" s="270"/>
      <c r="C14" s="220" t="s">
        <v>36</v>
      </c>
      <c r="D14" s="36" t="s">
        <v>59</v>
      </c>
      <c r="E14" s="194" t="s">
        <v>0</v>
      </c>
      <c r="F14" s="195"/>
      <c r="G14" s="192"/>
      <c r="H14" s="193">
        <f>F14*G14</f>
        <v>0</v>
      </c>
    </row>
    <row r="15" spans="1:21">
      <c r="A15" s="270" t="s">
        <v>11</v>
      </c>
      <c r="B15" s="270"/>
      <c r="C15" s="220"/>
      <c r="D15" s="235"/>
      <c r="E15" s="34"/>
      <c r="F15" s="195"/>
      <c r="G15" s="192"/>
      <c r="H15" s="193"/>
    </row>
    <row r="16" spans="1:21">
      <c r="A16" s="270" t="s">
        <v>11</v>
      </c>
      <c r="B16" s="270"/>
      <c r="C16" s="220" t="s">
        <v>37</v>
      </c>
      <c r="D16" s="36" t="s">
        <v>60</v>
      </c>
      <c r="E16" s="196" t="s">
        <v>34</v>
      </c>
      <c r="F16" s="195"/>
      <c r="G16" s="192"/>
      <c r="H16" s="193">
        <f>F16*G16</f>
        <v>0</v>
      </c>
    </row>
    <row r="17" spans="1:8">
      <c r="A17" s="270" t="s">
        <v>11</v>
      </c>
      <c r="B17" s="270"/>
      <c r="C17" s="220"/>
      <c r="D17" s="36"/>
      <c r="E17" s="196"/>
      <c r="F17" s="195"/>
      <c r="G17" s="192"/>
      <c r="H17" s="193"/>
    </row>
    <row r="18" spans="1:8" ht="28.5">
      <c r="A18" s="270" t="s">
        <v>11</v>
      </c>
      <c r="B18" s="270"/>
      <c r="C18" s="220" t="s">
        <v>38</v>
      </c>
      <c r="D18" s="36" t="s">
        <v>164</v>
      </c>
      <c r="E18" s="196" t="s">
        <v>34</v>
      </c>
      <c r="F18" s="195"/>
      <c r="G18" s="192"/>
      <c r="H18" s="193">
        <f>F18*G18</f>
        <v>0</v>
      </c>
    </row>
    <row r="19" spans="1:8">
      <c r="A19" s="270" t="s">
        <v>11</v>
      </c>
      <c r="B19" s="270"/>
      <c r="C19" s="220"/>
      <c r="D19" s="36"/>
      <c r="E19" s="196"/>
      <c r="F19" s="195"/>
      <c r="G19" s="192"/>
      <c r="H19" s="193"/>
    </row>
    <row r="20" spans="1:8" ht="42.75">
      <c r="A20" s="270" t="s">
        <v>11</v>
      </c>
      <c r="B20" s="270"/>
      <c r="C20" s="220" t="s">
        <v>39</v>
      </c>
      <c r="D20" s="197" t="s">
        <v>61</v>
      </c>
      <c r="E20" s="196" t="s">
        <v>34</v>
      </c>
      <c r="F20" s="195"/>
      <c r="G20" s="192"/>
      <c r="H20" s="193">
        <f>F20*G20</f>
        <v>0</v>
      </c>
    </row>
    <row r="21" spans="1:8">
      <c r="A21" s="270" t="s">
        <v>11</v>
      </c>
      <c r="B21" s="270"/>
      <c r="C21" s="220"/>
      <c r="D21" s="235"/>
      <c r="E21" s="34"/>
      <c r="F21" s="195"/>
      <c r="G21" s="192"/>
      <c r="H21" s="193"/>
    </row>
    <row r="22" spans="1:8">
      <c r="A22" s="270" t="s">
        <v>11</v>
      </c>
      <c r="B22" s="270"/>
      <c r="C22" s="221"/>
      <c r="D22" s="35" t="s">
        <v>44</v>
      </c>
      <c r="E22" s="196"/>
      <c r="F22" s="195"/>
      <c r="G22" s="192"/>
      <c r="H22" s="193"/>
    </row>
    <row r="23" spans="1:8" ht="28.5">
      <c r="A23" s="270" t="s">
        <v>11</v>
      </c>
      <c r="B23" s="270"/>
      <c r="C23" s="221" t="s">
        <v>40</v>
      </c>
      <c r="D23" s="215" t="s">
        <v>62</v>
      </c>
      <c r="E23" s="196" t="s">
        <v>34</v>
      </c>
      <c r="F23" s="195"/>
      <c r="G23" s="192"/>
      <c r="H23" s="193">
        <f>F23*G23</f>
        <v>0</v>
      </c>
    </row>
    <row r="24" spans="1:8">
      <c r="A24" s="270" t="s">
        <v>11</v>
      </c>
      <c r="B24" s="270"/>
      <c r="C24" s="221"/>
      <c r="D24" s="36"/>
      <c r="E24" s="196"/>
      <c r="F24" s="195"/>
      <c r="G24" s="192"/>
      <c r="H24" s="193"/>
    </row>
    <row r="25" spans="1:8" ht="28.5">
      <c r="A25" s="270" t="s">
        <v>11</v>
      </c>
      <c r="B25" s="270"/>
      <c r="C25" s="221" t="s">
        <v>41</v>
      </c>
      <c r="D25" s="36" t="s">
        <v>63</v>
      </c>
      <c r="E25" s="196" t="s">
        <v>34</v>
      </c>
      <c r="F25" s="195"/>
      <c r="G25" s="192"/>
      <c r="H25" s="193">
        <f>F25*G25</f>
        <v>0</v>
      </c>
    </row>
    <row r="26" spans="1:8">
      <c r="A26" s="270" t="s">
        <v>11</v>
      </c>
      <c r="B26" s="270"/>
      <c r="C26" s="221"/>
      <c r="D26" s="36"/>
      <c r="E26" s="196"/>
      <c r="F26" s="195"/>
      <c r="G26" s="192"/>
      <c r="H26" s="193"/>
    </row>
    <row r="27" spans="1:8">
      <c r="A27" s="270" t="s">
        <v>11</v>
      </c>
      <c r="B27" s="270"/>
      <c r="C27" s="221" t="s">
        <v>42</v>
      </c>
      <c r="D27" s="36" t="s">
        <v>64</v>
      </c>
      <c r="E27" s="198" t="s">
        <v>34</v>
      </c>
      <c r="F27" s="195"/>
      <c r="G27" s="192"/>
      <c r="H27" s="193">
        <f>F27*G27</f>
        <v>0</v>
      </c>
    </row>
    <row r="28" spans="1:8">
      <c r="A28" s="270" t="s">
        <v>11</v>
      </c>
      <c r="B28" s="270"/>
      <c r="C28" s="220"/>
      <c r="D28" s="235"/>
      <c r="E28" s="34"/>
      <c r="F28" s="195"/>
      <c r="G28" s="192"/>
      <c r="H28" s="193"/>
    </row>
    <row r="29" spans="1:8" ht="30">
      <c r="A29" s="270" t="s">
        <v>11</v>
      </c>
      <c r="B29" s="270"/>
      <c r="C29" s="221"/>
      <c r="D29" s="211" t="s">
        <v>65</v>
      </c>
      <c r="E29" s="196"/>
      <c r="F29" s="195"/>
      <c r="G29" s="192"/>
      <c r="H29" s="193"/>
    </row>
    <row r="30" spans="1:8">
      <c r="A30" s="270" t="s">
        <v>11</v>
      </c>
      <c r="B30" s="270"/>
      <c r="C30" s="221" t="s">
        <v>43</v>
      </c>
      <c r="D30" s="36" t="s">
        <v>66</v>
      </c>
      <c r="E30" s="196" t="s">
        <v>34</v>
      </c>
      <c r="F30" s="195"/>
      <c r="G30" s="192"/>
      <c r="H30" s="193">
        <f>F30*G30</f>
        <v>0</v>
      </c>
    </row>
    <row r="31" spans="1:8">
      <c r="A31" s="270" t="s">
        <v>11</v>
      </c>
      <c r="B31" s="270"/>
      <c r="C31" s="221"/>
      <c r="D31" s="36"/>
      <c r="E31" s="196"/>
      <c r="F31" s="195"/>
      <c r="G31" s="192"/>
      <c r="H31" s="193"/>
    </row>
    <row r="32" spans="1:8">
      <c r="A32" s="270" t="s">
        <v>11</v>
      </c>
      <c r="B32" s="270"/>
      <c r="C32" s="221" t="s">
        <v>45</v>
      </c>
      <c r="D32" s="36" t="s">
        <v>181</v>
      </c>
      <c r="E32" s="196" t="s">
        <v>34</v>
      </c>
      <c r="F32" s="195"/>
      <c r="G32" s="192"/>
      <c r="H32" s="193">
        <f>F32*G32</f>
        <v>0</v>
      </c>
    </row>
    <row r="33" spans="1:15">
      <c r="A33" s="270" t="s">
        <v>11</v>
      </c>
      <c r="B33" s="270"/>
      <c r="C33" s="221"/>
      <c r="D33" s="36"/>
      <c r="E33" s="196"/>
      <c r="F33" s="195"/>
      <c r="G33" s="192"/>
      <c r="H33" s="193"/>
    </row>
    <row r="34" spans="1:15" ht="30">
      <c r="A34" s="270" t="s">
        <v>11</v>
      </c>
      <c r="B34" s="270"/>
      <c r="C34" s="221"/>
      <c r="D34" s="211" t="s">
        <v>69</v>
      </c>
      <c r="E34" s="196"/>
      <c r="F34" s="195"/>
      <c r="G34" s="192"/>
      <c r="H34" s="193"/>
    </row>
    <row r="35" spans="1:15">
      <c r="A35" s="270" t="s">
        <v>11</v>
      </c>
      <c r="B35" s="270"/>
      <c r="C35" s="221" t="s">
        <v>46</v>
      </c>
      <c r="D35" s="36" t="s">
        <v>180</v>
      </c>
      <c r="E35" s="196" t="s">
        <v>34</v>
      </c>
      <c r="F35" s="195"/>
      <c r="G35" s="192"/>
      <c r="H35" s="193">
        <f>F35*G35</f>
        <v>0</v>
      </c>
      <c r="L35" s="263"/>
    </row>
    <row r="36" spans="1:15">
      <c r="A36" s="270" t="s">
        <v>11</v>
      </c>
      <c r="B36" s="270"/>
      <c r="C36" s="221"/>
      <c r="D36" s="36"/>
      <c r="E36" s="196"/>
      <c r="F36" s="195"/>
      <c r="G36" s="192"/>
      <c r="H36" s="193"/>
    </row>
    <row r="37" spans="1:15">
      <c r="A37" s="270" t="s">
        <v>11</v>
      </c>
      <c r="B37" s="270"/>
      <c r="C37" s="221" t="s">
        <v>36</v>
      </c>
      <c r="D37" s="215" t="s">
        <v>161</v>
      </c>
      <c r="E37" s="196" t="s">
        <v>34</v>
      </c>
      <c r="F37" s="195"/>
      <c r="G37" s="192"/>
      <c r="H37" s="193">
        <f>F37*G37</f>
        <v>0</v>
      </c>
      <c r="L37" s="263"/>
    </row>
    <row r="38" spans="1:15">
      <c r="A38" s="270" t="s">
        <v>11</v>
      </c>
      <c r="B38" s="270"/>
      <c r="C38" s="221"/>
      <c r="D38" s="36"/>
      <c r="E38" s="196"/>
      <c r="F38" s="195"/>
      <c r="G38" s="192"/>
      <c r="H38" s="193"/>
    </row>
    <row r="39" spans="1:15" ht="28.5">
      <c r="A39" s="270" t="s">
        <v>11</v>
      </c>
      <c r="B39" s="270"/>
      <c r="C39" s="221" t="s">
        <v>38</v>
      </c>
      <c r="D39" s="215" t="s">
        <v>187</v>
      </c>
      <c r="E39" s="196" t="s">
        <v>34</v>
      </c>
      <c r="F39" s="195"/>
      <c r="G39" s="192"/>
      <c r="H39" s="193">
        <f>F39*G39</f>
        <v>0</v>
      </c>
      <c r="K39" s="305"/>
      <c r="M39" s="263"/>
    </row>
    <row r="40" spans="1:15">
      <c r="A40" s="270" t="s">
        <v>11</v>
      </c>
      <c r="B40" s="270"/>
      <c r="C40" s="220"/>
      <c r="D40" s="235"/>
      <c r="E40" s="34"/>
      <c r="F40" s="195"/>
      <c r="G40" s="192"/>
      <c r="H40" s="193"/>
    </row>
    <row r="41" spans="1:15" ht="15.75" thickBot="1">
      <c r="A41" s="270" t="s">
        <v>11</v>
      </c>
      <c r="B41" s="270"/>
      <c r="C41" s="274"/>
      <c r="D41" s="209" t="s">
        <v>71</v>
      </c>
      <c r="E41" s="199"/>
      <c r="F41" s="230"/>
      <c r="G41" s="200"/>
      <c r="H41" s="201">
        <f>SUM(H11:H40)</f>
        <v>0</v>
      </c>
    </row>
    <row r="42" spans="1:15" ht="15.75" thickTop="1">
      <c r="A42" s="270" t="s">
        <v>11</v>
      </c>
      <c r="B42" s="270"/>
      <c r="D42" s="336"/>
      <c r="E42" s="336"/>
      <c r="F42" s="336"/>
      <c r="G42" s="202"/>
      <c r="H42" s="202"/>
    </row>
    <row r="43" spans="1:15">
      <c r="A43" s="270" t="s">
        <v>11</v>
      </c>
      <c r="B43" s="270"/>
      <c r="C43" s="220"/>
      <c r="D43" s="235"/>
      <c r="E43" s="34"/>
      <c r="F43" s="195"/>
      <c r="G43" s="192"/>
      <c r="H43" s="193"/>
    </row>
    <row r="44" spans="1:15" ht="30">
      <c r="A44" s="270" t="s">
        <v>11</v>
      </c>
      <c r="B44" s="270"/>
      <c r="C44" s="220"/>
      <c r="D44" s="275" t="s">
        <v>73</v>
      </c>
      <c r="E44" s="34"/>
      <c r="F44" s="195"/>
      <c r="G44" s="192"/>
      <c r="H44" s="193"/>
    </row>
    <row r="45" spans="1:15">
      <c r="A45" s="270" t="s">
        <v>11</v>
      </c>
      <c r="B45" s="270"/>
      <c r="C45" s="220"/>
      <c r="D45" s="235"/>
      <c r="E45" s="34"/>
      <c r="F45" s="195"/>
      <c r="G45" s="192"/>
      <c r="H45" s="193"/>
    </row>
    <row r="46" spans="1:15">
      <c r="A46" s="270" t="s">
        <v>11</v>
      </c>
      <c r="B46" s="270"/>
      <c r="C46" s="220" t="s">
        <v>36</v>
      </c>
      <c r="D46" s="203" t="s">
        <v>74</v>
      </c>
      <c r="E46" s="204" t="s">
        <v>47</v>
      </c>
      <c r="F46" s="195"/>
      <c r="G46" s="192"/>
      <c r="H46" s="193">
        <f>F46*G46</f>
        <v>0</v>
      </c>
      <c r="O46" s="294"/>
    </row>
    <row r="47" spans="1:15">
      <c r="A47" s="270" t="s">
        <v>11</v>
      </c>
      <c r="B47" s="270"/>
      <c r="C47" s="220"/>
      <c r="D47" s="203"/>
      <c r="E47" s="196"/>
      <c r="F47" s="195"/>
      <c r="G47" s="192"/>
      <c r="H47" s="193"/>
    </row>
    <row r="48" spans="1:15" ht="30">
      <c r="A48" s="270" t="s">
        <v>11</v>
      </c>
      <c r="B48" s="270"/>
      <c r="C48" s="221"/>
      <c r="D48" s="211" t="s">
        <v>75</v>
      </c>
      <c r="E48" s="196"/>
      <c r="F48" s="195"/>
      <c r="G48" s="192"/>
      <c r="H48" s="193"/>
    </row>
    <row r="49" spans="1:15">
      <c r="A49" s="270" t="s">
        <v>11</v>
      </c>
      <c r="B49" s="270"/>
      <c r="C49" s="221"/>
      <c r="D49" s="35"/>
      <c r="E49" s="196"/>
      <c r="F49" s="195"/>
      <c r="G49" s="192"/>
      <c r="H49" s="193"/>
    </row>
    <row r="50" spans="1:15">
      <c r="A50" s="270" t="s">
        <v>11</v>
      </c>
      <c r="B50" s="270"/>
      <c r="C50" s="221" t="s">
        <v>37</v>
      </c>
      <c r="D50" s="36" t="s">
        <v>193</v>
      </c>
      <c r="E50" s="196" t="s">
        <v>47</v>
      </c>
      <c r="F50" s="195"/>
      <c r="G50" s="192"/>
      <c r="H50" s="193">
        <f>F50*G50</f>
        <v>0</v>
      </c>
      <c r="L50" s="263"/>
      <c r="N50" s="263"/>
      <c r="O50" s="294"/>
    </row>
    <row r="51" spans="1:15">
      <c r="A51" s="270" t="s">
        <v>11</v>
      </c>
      <c r="B51" s="270"/>
      <c r="C51" s="221"/>
      <c r="D51" s="36"/>
      <c r="E51" s="196"/>
      <c r="F51" s="195"/>
      <c r="G51" s="192"/>
      <c r="H51" s="193"/>
    </row>
    <row r="52" spans="1:15">
      <c r="A52" s="270" t="s">
        <v>11</v>
      </c>
      <c r="B52" s="270"/>
      <c r="C52" s="221" t="s">
        <v>38</v>
      </c>
      <c r="D52" s="36" t="s">
        <v>194</v>
      </c>
      <c r="E52" s="196" t="s">
        <v>47</v>
      </c>
      <c r="F52" s="195"/>
      <c r="G52" s="192"/>
      <c r="H52" s="193">
        <f>F52*G52</f>
        <v>0</v>
      </c>
      <c r="L52" s="263"/>
    </row>
    <row r="53" spans="1:15">
      <c r="A53" s="270" t="s">
        <v>11</v>
      </c>
      <c r="B53" s="270"/>
      <c r="C53" s="221"/>
      <c r="D53" s="36"/>
      <c r="E53" s="196"/>
      <c r="F53" s="195"/>
      <c r="G53" s="192"/>
      <c r="H53" s="193"/>
    </row>
    <row r="54" spans="1:15">
      <c r="A54" s="270" t="s">
        <v>11</v>
      </c>
      <c r="B54" s="270"/>
      <c r="C54" s="221"/>
      <c r="D54" s="35" t="s">
        <v>77</v>
      </c>
      <c r="E54" s="196"/>
      <c r="F54" s="195"/>
      <c r="G54" s="192"/>
      <c r="H54" s="193"/>
    </row>
    <row r="55" spans="1:15">
      <c r="A55" s="270" t="s">
        <v>11</v>
      </c>
      <c r="B55" s="270"/>
      <c r="C55" s="221"/>
      <c r="D55" s="35"/>
      <c r="E55" s="196"/>
      <c r="F55" s="195"/>
      <c r="G55" s="192"/>
      <c r="H55" s="193"/>
    </row>
    <row r="56" spans="1:15">
      <c r="A56" s="270" t="s">
        <v>11</v>
      </c>
      <c r="B56" s="270"/>
      <c r="C56" s="221" t="s">
        <v>39</v>
      </c>
      <c r="D56" s="36" t="s">
        <v>179</v>
      </c>
      <c r="E56" s="196" t="s">
        <v>0</v>
      </c>
      <c r="F56" s="195"/>
      <c r="G56" s="192"/>
      <c r="H56" s="193">
        <f>F56*G56</f>
        <v>0</v>
      </c>
    </row>
    <row r="57" spans="1:15">
      <c r="A57" s="270" t="s">
        <v>11</v>
      </c>
      <c r="B57" s="270"/>
      <c r="C57" s="221"/>
      <c r="D57" s="36"/>
      <c r="E57" s="196"/>
      <c r="F57" s="195"/>
      <c r="G57" s="192"/>
      <c r="H57" s="193"/>
    </row>
    <row r="58" spans="1:15">
      <c r="A58" s="270" t="s">
        <v>11</v>
      </c>
      <c r="B58" s="270"/>
      <c r="C58" s="221" t="s">
        <v>40</v>
      </c>
      <c r="D58" s="36" t="s">
        <v>162</v>
      </c>
      <c r="E58" s="196" t="s">
        <v>0</v>
      </c>
      <c r="F58" s="195"/>
      <c r="G58" s="192"/>
      <c r="H58" s="193">
        <f>F58*G58</f>
        <v>0</v>
      </c>
    </row>
    <row r="59" spans="1:15">
      <c r="A59" s="270" t="s">
        <v>11</v>
      </c>
      <c r="B59" s="270"/>
      <c r="C59" s="221"/>
      <c r="D59" s="36"/>
      <c r="E59" s="196"/>
      <c r="F59" s="195"/>
      <c r="G59" s="192"/>
      <c r="H59" s="193"/>
    </row>
    <row r="60" spans="1:15">
      <c r="A60" s="270" t="s">
        <v>11</v>
      </c>
      <c r="B60" s="270"/>
      <c r="C60" s="221" t="s">
        <v>41</v>
      </c>
      <c r="D60" s="36" t="s">
        <v>163</v>
      </c>
      <c r="E60" s="196" t="s">
        <v>0</v>
      </c>
      <c r="F60" s="195"/>
      <c r="G60" s="192"/>
      <c r="H60" s="193">
        <f>F60*G60</f>
        <v>0</v>
      </c>
    </row>
    <row r="61" spans="1:15">
      <c r="A61" s="270" t="s">
        <v>11</v>
      </c>
      <c r="B61" s="270"/>
      <c r="C61" s="221"/>
      <c r="D61" s="36"/>
      <c r="E61" s="196"/>
      <c r="F61" s="195"/>
      <c r="G61" s="192"/>
      <c r="H61" s="193"/>
    </row>
    <row r="62" spans="1:15">
      <c r="A62" s="270" t="s">
        <v>11</v>
      </c>
      <c r="B62" s="270"/>
      <c r="C62" s="221" t="s">
        <v>42</v>
      </c>
      <c r="D62" s="36" t="s">
        <v>78</v>
      </c>
      <c r="E62" s="196" t="s">
        <v>0</v>
      </c>
      <c r="F62" s="195"/>
      <c r="G62" s="192"/>
      <c r="H62" s="193">
        <f>F62*G62</f>
        <v>0</v>
      </c>
    </row>
    <row r="63" spans="1:15">
      <c r="A63" s="270" t="s">
        <v>11</v>
      </c>
      <c r="B63" s="270"/>
      <c r="C63" s="220"/>
      <c r="D63" s="235"/>
      <c r="E63" s="34"/>
      <c r="F63" s="195"/>
      <c r="G63" s="192"/>
      <c r="H63" s="193"/>
    </row>
    <row r="64" spans="1:15" ht="60">
      <c r="A64" s="270" t="s">
        <v>11</v>
      </c>
      <c r="B64" s="270"/>
      <c r="C64" s="221"/>
      <c r="D64" s="211" t="s">
        <v>79</v>
      </c>
      <c r="E64" s="196"/>
      <c r="F64" s="195"/>
      <c r="G64" s="192"/>
      <c r="H64" s="193"/>
    </row>
    <row r="65" spans="1:13">
      <c r="A65" s="270" t="s">
        <v>11</v>
      </c>
      <c r="B65" s="270"/>
      <c r="C65" s="221"/>
      <c r="D65" s="35"/>
      <c r="E65" s="196"/>
      <c r="F65" s="195"/>
      <c r="G65" s="192"/>
      <c r="H65" s="193"/>
    </row>
    <row r="66" spans="1:13" ht="42.75">
      <c r="A66" s="270" t="s">
        <v>11</v>
      </c>
      <c r="B66" s="270"/>
      <c r="C66" s="221" t="s">
        <v>43</v>
      </c>
      <c r="D66" s="36" t="s">
        <v>80</v>
      </c>
      <c r="E66" s="196" t="s">
        <v>0</v>
      </c>
      <c r="F66" s="195"/>
      <c r="G66" s="192"/>
      <c r="H66" s="193">
        <f>F66*G66</f>
        <v>0</v>
      </c>
      <c r="M66" s="263"/>
    </row>
    <row r="67" spans="1:13">
      <c r="A67" s="270" t="s">
        <v>11</v>
      </c>
      <c r="B67" s="270"/>
      <c r="C67" s="221"/>
      <c r="D67" s="36"/>
      <c r="E67" s="196"/>
      <c r="F67" s="195"/>
      <c r="G67" s="192"/>
      <c r="H67" s="193"/>
    </row>
    <row r="68" spans="1:13" ht="42.75">
      <c r="A68" s="270" t="s">
        <v>11</v>
      </c>
      <c r="B68" s="270"/>
      <c r="C68" s="221" t="s">
        <v>45</v>
      </c>
      <c r="D68" s="36" t="s">
        <v>166</v>
      </c>
      <c r="E68" s="196" t="s">
        <v>0</v>
      </c>
      <c r="F68" s="195"/>
      <c r="G68" s="192"/>
      <c r="H68" s="193">
        <f>F68*G68</f>
        <v>0</v>
      </c>
      <c r="M68" s="263"/>
    </row>
    <row r="69" spans="1:13">
      <c r="A69" s="270" t="s">
        <v>11</v>
      </c>
      <c r="B69" s="270"/>
      <c r="C69" s="221"/>
      <c r="D69" s="36"/>
      <c r="E69" s="196"/>
      <c r="F69" s="195"/>
      <c r="G69" s="192"/>
      <c r="H69" s="193"/>
    </row>
    <row r="70" spans="1:13">
      <c r="A70" s="270" t="s">
        <v>11</v>
      </c>
      <c r="B70" s="270"/>
      <c r="C70" s="221"/>
      <c r="D70" s="36"/>
      <c r="E70" s="196"/>
      <c r="F70" s="195"/>
      <c r="G70" s="192"/>
      <c r="H70" s="193"/>
    </row>
    <row r="71" spans="1:13">
      <c r="A71" s="270" t="s">
        <v>11</v>
      </c>
      <c r="B71" s="270"/>
      <c r="C71" s="221"/>
      <c r="D71" s="36"/>
      <c r="E71" s="196"/>
      <c r="F71" s="195"/>
      <c r="G71" s="192"/>
      <c r="H71" s="193"/>
    </row>
    <row r="72" spans="1:13">
      <c r="A72" s="270" t="s">
        <v>11</v>
      </c>
      <c r="B72" s="270"/>
      <c r="C72" s="221"/>
      <c r="D72" s="36"/>
      <c r="E72" s="196"/>
      <c r="F72" s="195"/>
      <c r="G72" s="192"/>
      <c r="H72" s="193"/>
    </row>
    <row r="73" spans="1:13">
      <c r="A73" s="270" t="s">
        <v>11</v>
      </c>
      <c r="B73" s="270"/>
      <c r="C73" s="221"/>
      <c r="D73" s="36"/>
      <c r="E73" s="196"/>
      <c r="F73" s="195"/>
      <c r="G73" s="192"/>
      <c r="H73" s="193"/>
    </row>
    <row r="74" spans="1:13">
      <c r="A74" s="270" t="s">
        <v>11</v>
      </c>
      <c r="B74" s="270"/>
      <c r="C74" s="221"/>
      <c r="D74" s="36"/>
      <c r="E74" s="196"/>
      <c r="F74" s="195"/>
      <c r="G74" s="192"/>
      <c r="H74" s="193"/>
    </row>
    <row r="75" spans="1:13">
      <c r="A75" s="270" t="s">
        <v>11</v>
      </c>
      <c r="B75" s="270"/>
      <c r="C75" s="221"/>
      <c r="D75" s="36"/>
      <c r="E75" s="196"/>
      <c r="F75" s="195"/>
      <c r="G75" s="192"/>
      <c r="H75" s="193"/>
    </row>
    <row r="76" spans="1:13">
      <c r="A76" s="270" t="s">
        <v>11</v>
      </c>
      <c r="B76" s="270"/>
      <c r="C76" s="221"/>
      <c r="D76" s="36"/>
      <c r="E76" s="196"/>
      <c r="F76" s="195"/>
      <c r="G76" s="192"/>
      <c r="H76" s="193"/>
    </row>
    <row r="77" spans="1:13">
      <c r="A77" s="270" t="s">
        <v>11</v>
      </c>
      <c r="B77" s="270"/>
      <c r="C77" s="221"/>
      <c r="D77" s="36"/>
      <c r="E77" s="196"/>
      <c r="F77" s="195"/>
      <c r="G77" s="192"/>
      <c r="H77" s="193"/>
    </row>
    <row r="78" spans="1:13">
      <c r="A78" s="270" t="s">
        <v>11</v>
      </c>
      <c r="B78" s="270"/>
      <c r="C78" s="221"/>
      <c r="D78" s="36"/>
      <c r="E78" s="196"/>
      <c r="F78" s="195"/>
      <c r="G78" s="192"/>
      <c r="H78" s="193"/>
    </row>
    <row r="79" spans="1:13">
      <c r="A79" s="270" t="s">
        <v>11</v>
      </c>
      <c r="B79" s="270"/>
      <c r="C79" s="221"/>
      <c r="D79" s="36"/>
      <c r="E79" s="196"/>
      <c r="F79" s="195"/>
      <c r="G79" s="192"/>
      <c r="H79" s="193"/>
    </row>
    <row r="80" spans="1:13">
      <c r="A80" s="270" t="s">
        <v>11</v>
      </c>
      <c r="B80" s="270"/>
      <c r="C80" s="220"/>
      <c r="D80" s="235"/>
      <c r="E80" s="34"/>
      <c r="F80" s="195"/>
      <c r="G80" s="192"/>
      <c r="H80" s="193"/>
    </row>
    <row r="81" spans="1:8" ht="15.75" thickBot="1">
      <c r="A81" s="270" t="s">
        <v>11</v>
      </c>
      <c r="B81" s="270"/>
      <c r="C81" s="274"/>
      <c r="D81" s="209" t="s">
        <v>71</v>
      </c>
      <c r="E81" s="199"/>
      <c r="F81" s="230"/>
      <c r="G81" s="200"/>
      <c r="H81" s="201">
        <f>SUM(H44:H80)</f>
        <v>0</v>
      </c>
    </row>
    <row r="82" spans="1:8" ht="15.75" thickTop="1">
      <c r="A82" s="270" t="s">
        <v>11</v>
      </c>
      <c r="B82" s="270"/>
      <c r="D82" s="336"/>
      <c r="E82" s="336"/>
      <c r="F82" s="336"/>
      <c r="G82" s="202"/>
      <c r="H82" s="202"/>
    </row>
    <row r="83" spans="1:8">
      <c r="A83" s="270" t="s">
        <v>11</v>
      </c>
      <c r="B83" s="270"/>
      <c r="C83" s="220"/>
      <c r="D83" s="235"/>
      <c r="E83" s="34"/>
      <c r="F83" s="195"/>
      <c r="G83" s="192"/>
      <c r="H83" s="193"/>
    </row>
    <row r="84" spans="1:8" ht="42.75">
      <c r="A84" s="270" t="s">
        <v>11</v>
      </c>
      <c r="B84" s="270"/>
      <c r="C84" s="221" t="s">
        <v>36</v>
      </c>
      <c r="D84" s="215" t="s">
        <v>203</v>
      </c>
      <c r="E84" s="204" t="s">
        <v>10</v>
      </c>
      <c r="F84" s="195"/>
      <c r="G84" s="192"/>
      <c r="H84" s="193">
        <f>F84*G84</f>
        <v>0</v>
      </c>
    </row>
    <row r="85" spans="1:8">
      <c r="A85" s="270" t="s">
        <v>11</v>
      </c>
      <c r="B85" s="270"/>
      <c r="C85" s="221"/>
      <c r="D85" s="36"/>
      <c r="E85" s="204"/>
      <c r="F85" s="195"/>
      <c r="G85" s="205"/>
      <c r="H85" s="193"/>
    </row>
    <row r="86" spans="1:8" ht="42.75">
      <c r="A86" s="270" t="s">
        <v>11</v>
      </c>
      <c r="B86" s="270"/>
      <c r="C86" s="221" t="s">
        <v>37</v>
      </c>
      <c r="D86" s="203" t="s">
        <v>176</v>
      </c>
      <c r="E86" s="212" t="s">
        <v>10</v>
      </c>
      <c r="F86" s="195"/>
      <c r="G86" s="192"/>
      <c r="H86" s="193">
        <f>F86*G86</f>
        <v>0</v>
      </c>
    </row>
    <row r="87" spans="1:8">
      <c r="A87" s="270" t="s">
        <v>11</v>
      </c>
      <c r="B87" s="270"/>
      <c r="C87" s="221"/>
      <c r="D87" s="36"/>
      <c r="E87" s="204"/>
      <c r="F87" s="195"/>
      <c r="G87" s="205"/>
      <c r="H87" s="193"/>
    </row>
    <row r="88" spans="1:8" ht="28.5">
      <c r="A88" s="270" t="s">
        <v>11</v>
      </c>
      <c r="B88" s="270"/>
      <c r="C88" s="221" t="s">
        <v>38</v>
      </c>
      <c r="D88" s="36" t="s">
        <v>165</v>
      </c>
      <c r="E88" s="204" t="s">
        <v>0</v>
      </c>
      <c r="F88" s="195"/>
      <c r="G88" s="192"/>
      <c r="H88" s="193">
        <f>F88*G88</f>
        <v>0</v>
      </c>
    </row>
    <row r="89" spans="1:8">
      <c r="A89" s="270" t="s">
        <v>11</v>
      </c>
      <c r="B89" s="270"/>
      <c r="C89" s="220"/>
      <c r="D89" s="235"/>
      <c r="E89" s="34"/>
      <c r="F89" s="195"/>
      <c r="G89" s="192"/>
      <c r="H89" s="193"/>
    </row>
    <row r="90" spans="1:8">
      <c r="A90" s="270" t="s">
        <v>11</v>
      </c>
      <c r="B90" s="270"/>
      <c r="C90" s="220"/>
      <c r="D90" s="235"/>
      <c r="E90" s="34"/>
      <c r="F90" s="195"/>
      <c r="G90" s="192"/>
      <c r="H90" s="193"/>
    </row>
    <row r="91" spans="1:8">
      <c r="A91" s="270" t="s">
        <v>11</v>
      </c>
      <c r="B91" s="270"/>
      <c r="C91" s="276"/>
      <c r="D91" s="241" t="s">
        <v>81</v>
      </c>
      <c r="E91" s="186"/>
      <c r="F91" s="231"/>
      <c r="G91" s="206"/>
      <c r="H91" s="207">
        <f>SUM(H83:H90)</f>
        <v>0</v>
      </c>
    </row>
    <row r="92" spans="1:8">
      <c r="A92" s="270" t="s">
        <v>11</v>
      </c>
      <c r="B92" s="270"/>
      <c r="C92" s="220"/>
      <c r="D92" s="235"/>
      <c r="E92" s="34"/>
      <c r="F92" s="195"/>
      <c r="G92" s="192"/>
      <c r="H92" s="193"/>
    </row>
    <row r="93" spans="1:8">
      <c r="A93" s="270" t="s">
        <v>11</v>
      </c>
      <c r="B93" s="270"/>
      <c r="C93" s="220"/>
      <c r="D93" s="235"/>
      <c r="E93" s="34"/>
      <c r="F93" s="195"/>
      <c r="G93" s="192"/>
      <c r="H93" s="193"/>
    </row>
    <row r="94" spans="1:8">
      <c r="A94" s="270" t="s">
        <v>11</v>
      </c>
      <c r="B94" s="270"/>
      <c r="C94" s="220"/>
      <c r="D94" s="235"/>
      <c r="E94" s="34"/>
      <c r="F94" s="195"/>
      <c r="G94" s="192"/>
      <c r="H94" s="193"/>
    </row>
    <row r="95" spans="1:8">
      <c r="A95" s="270" t="s">
        <v>11</v>
      </c>
      <c r="B95" s="270"/>
      <c r="C95" s="220"/>
      <c r="D95" s="208" t="s">
        <v>82</v>
      </c>
      <c r="E95" s="34"/>
      <c r="F95" s="195"/>
      <c r="G95" s="192"/>
      <c r="H95" s="193"/>
    </row>
    <row r="96" spans="1:8">
      <c r="A96" s="270" t="s">
        <v>11</v>
      </c>
      <c r="B96" s="270"/>
      <c r="C96" s="220"/>
      <c r="D96" s="235"/>
      <c r="E96" s="34"/>
      <c r="F96" s="195"/>
      <c r="G96" s="192"/>
      <c r="H96" s="193"/>
    </row>
    <row r="97" spans="1:8">
      <c r="A97" s="270" t="s">
        <v>11</v>
      </c>
      <c r="B97" s="270"/>
      <c r="C97" s="220"/>
      <c r="D97" s="277" t="s">
        <v>122</v>
      </c>
      <c r="E97" s="34"/>
      <c r="F97" s="195"/>
      <c r="G97" s="192"/>
      <c r="H97" s="193">
        <f>H41</f>
        <v>0</v>
      </c>
    </row>
    <row r="98" spans="1:8">
      <c r="A98" s="270" t="s">
        <v>11</v>
      </c>
      <c r="B98" s="270"/>
      <c r="C98" s="220"/>
      <c r="D98" s="278"/>
      <c r="E98" s="34"/>
      <c r="F98" s="195"/>
      <c r="G98" s="192"/>
      <c r="H98" s="193"/>
    </row>
    <row r="99" spans="1:8">
      <c r="A99" s="270" t="s">
        <v>11</v>
      </c>
      <c r="B99" s="270"/>
      <c r="C99" s="220"/>
      <c r="D99" s="277" t="s">
        <v>123</v>
      </c>
      <c r="E99" s="34"/>
      <c r="F99" s="195"/>
      <c r="G99" s="192"/>
      <c r="H99" s="193">
        <f>H81</f>
        <v>0</v>
      </c>
    </row>
    <row r="100" spans="1:8">
      <c r="A100" s="270" t="s">
        <v>11</v>
      </c>
      <c r="B100" s="270"/>
      <c r="C100" s="220"/>
      <c r="D100" s="278"/>
      <c r="E100" s="34"/>
      <c r="F100" s="195"/>
      <c r="G100" s="192"/>
      <c r="H100" s="193"/>
    </row>
    <row r="101" spans="1:8">
      <c r="A101" s="270" t="s">
        <v>11</v>
      </c>
      <c r="B101" s="270"/>
      <c r="C101" s="220"/>
      <c r="D101" s="277" t="s">
        <v>124</v>
      </c>
      <c r="E101" s="34"/>
      <c r="F101" s="195"/>
      <c r="G101" s="192"/>
      <c r="H101" s="193">
        <f>H91</f>
        <v>0</v>
      </c>
    </row>
    <row r="102" spans="1:8">
      <c r="A102" s="270" t="s">
        <v>11</v>
      </c>
      <c r="B102" s="270"/>
      <c r="C102" s="220"/>
      <c r="D102" s="235"/>
      <c r="E102" s="34"/>
      <c r="F102" s="195"/>
      <c r="G102" s="192"/>
      <c r="H102" s="193"/>
    </row>
    <row r="103" spans="1:8">
      <c r="A103" s="270" t="s">
        <v>11</v>
      </c>
      <c r="B103" s="270"/>
      <c r="C103" s="220"/>
      <c r="D103" s="235"/>
      <c r="E103" s="34"/>
      <c r="F103" s="195"/>
      <c r="G103" s="192"/>
      <c r="H103" s="193"/>
    </row>
    <row r="104" spans="1:8">
      <c r="A104" s="270" t="s">
        <v>11</v>
      </c>
      <c r="B104" s="270"/>
      <c r="C104" s="220"/>
      <c r="D104" s="235"/>
      <c r="E104" s="34"/>
      <c r="F104" s="195"/>
      <c r="G104" s="192"/>
      <c r="H104" s="193"/>
    </row>
    <row r="105" spans="1:8">
      <c r="A105" s="270" t="s">
        <v>11</v>
      </c>
      <c r="B105" s="270"/>
      <c r="C105" s="220"/>
      <c r="D105" s="235"/>
      <c r="E105" s="34"/>
      <c r="F105" s="195"/>
      <c r="G105" s="192"/>
      <c r="H105" s="193"/>
    </row>
    <row r="106" spans="1:8">
      <c r="A106" s="270" t="s">
        <v>11</v>
      </c>
      <c r="B106" s="270"/>
      <c r="C106" s="220"/>
      <c r="D106" s="235"/>
      <c r="E106" s="34"/>
      <c r="F106" s="195"/>
      <c r="G106" s="192"/>
      <c r="H106" s="193"/>
    </row>
    <row r="107" spans="1:8">
      <c r="A107" s="270" t="s">
        <v>11</v>
      </c>
      <c r="B107" s="270"/>
      <c r="C107" s="220"/>
      <c r="D107" s="235"/>
      <c r="E107" s="34"/>
      <c r="F107" s="195"/>
      <c r="G107" s="192"/>
      <c r="H107" s="193"/>
    </row>
    <row r="108" spans="1:8">
      <c r="A108" s="270" t="s">
        <v>11</v>
      </c>
      <c r="B108" s="270"/>
      <c r="C108" s="220"/>
      <c r="D108" s="235"/>
      <c r="E108" s="34"/>
      <c r="F108" s="195"/>
      <c r="G108" s="192"/>
      <c r="H108" s="193"/>
    </row>
    <row r="109" spans="1:8">
      <c r="A109" s="270" t="s">
        <v>11</v>
      </c>
      <c r="B109" s="270"/>
      <c r="C109" s="220"/>
      <c r="D109" s="235"/>
      <c r="E109" s="34"/>
      <c r="F109" s="195"/>
      <c r="G109" s="192"/>
      <c r="H109" s="193"/>
    </row>
    <row r="110" spans="1:8">
      <c r="A110" s="270" t="s">
        <v>11</v>
      </c>
      <c r="B110" s="270"/>
      <c r="C110" s="220"/>
      <c r="D110" s="235"/>
      <c r="E110" s="34"/>
      <c r="F110" s="195"/>
      <c r="G110" s="192"/>
      <c r="H110" s="193"/>
    </row>
    <row r="111" spans="1:8">
      <c r="A111" s="270" t="s">
        <v>11</v>
      </c>
      <c r="B111" s="270"/>
      <c r="C111" s="220"/>
      <c r="D111" s="235"/>
      <c r="E111" s="34"/>
      <c r="F111" s="195"/>
      <c r="G111" s="192"/>
      <c r="H111" s="193"/>
    </row>
    <row r="112" spans="1:8">
      <c r="A112" s="270" t="s">
        <v>11</v>
      </c>
      <c r="B112" s="270"/>
      <c r="C112" s="220"/>
      <c r="D112" s="235"/>
      <c r="E112" s="34"/>
      <c r="F112" s="195"/>
      <c r="G112" s="192"/>
      <c r="H112" s="193"/>
    </row>
    <row r="113" spans="1:8">
      <c r="A113" s="270" t="s">
        <v>11</v>
      </c>
      <c r="B113" s="270"/>
      <c r="C113" s="220"/>
      <c r="D113" s="235"/>
      <c r="E113" s="34"/>
      <c r="F113" s="195"/>
      <c r="G113" s="192"/>
      <c r="H113" s="193"/>
    </row>
    <row r="114" spans="1:8">
      <c r="A114" s="270" t="s">
        <v>11</v>
      </c>
      <c r="B114" s="270"/>
      <c r="C114" s="220"/>
      <c r="D114" s="235"/>
      <c r="E114" s="34"/>
      <c r="F114" s="195"/>
      <c r="G114" s="192"/>
      <c r="H114" s="193"/>
    </row>
    <row r="115" spans="1:8">
      <c r="A115" s="270" t="s">
        <v>11</v>
      </c>
      <c r="B115" s="270"/>
      <c r="C115" s="220"/>
      <c r="D115" s="235"/>
      <c r="E115" s="34"/>
      <c r="F115" s="195"/>
      <c r="G115" s="192"/>
      <c r="H115" s="193"/>
    </row>
    <row r="116" spans="1:8">
      <c r="A116" s="270" t="s">
        <v>11</v>
      </c>
      <c r="B116" s="270"/>
      <c r="C116" s="220"/>
      <c r="D116" s="235"/>
      <c r="E116" s="34"/>
      <c r="F116" s="195"/>
      <c r="G116" s="192"/>
      <c r="H116" s="193"/>
    </row>
    <row r="117" spans="1:8">
      <c r="A117" s="270" t="s">
        <v>11</v>
      </c>
      <c r="B117" s="270"/>
      <c r="C117" s="220"/>
      <c r="D117" s="235"/>
      <c r="E117" s="34"/>
      <c r="F117" s="195"/>
      <c r="G117" s="192"/>
      <c r="H117" s="193"/>
    </row>
    <row r="118" spans="1:8">
      <c r="A118" s="270" t="s">
        <v>11</v>
      </c>
      <c r="B118" s="270"/>
      <c r="C118" s="220"/>
      <c r="D118" s="235"/>
      <c r="E118" s="34"/>
      <c r="F118" s="195"/>
      <c r="G118" s="192"/>
      <c r="H118" s="193"/>
    </row>
    <row r="119" spans="1:8">
      <c r="A119" s="270" t="s">
        <v>11</v>
      </c>
      <c r="B119" s="270"/>
      <c r="C119" s="220"/>
      <c r="D119" s="235"/>
      <c r="E119" s="34"/>
      <c r="F119" s="195"/>
      <c r="G119" s="192"/>
      <c r="H119" s="193"/>
    </row>
    <row r="120" spans="1:8">
      <c r="A120" s="270" t="s">
        <v>11</v>
      </c>
      <c r="B120" s="270"/>
      <c r="C120" s="220"/>
      <c r="D120" s="235"/>
      <c r="E120" s="34"/>
      <c r="F120" s="195"/>
      <c r="G120" s="192"/>
      <c r="H120" s="193"/>
    </row>
    <row r="121" spans="1:8">
      <c r="A121" s="270" t="s">
        <v>11</v>
      </c>
      <c r="B121" s="270"/>
      <c r="C121" s="220"/>
      <c r="D121" s="235"/>
      <c r="E121" s="34"/>
      <c r="F121" s="195"/>
      <c r="G121" s="192"/>
      <c r="H121" s="193"/>
    </row>
    <row r="122" spans="1:8" ht="15.75" customHeight="1" thickBot="1">
      <c r="A122" s="270" t="s">
        <v>11</v>
      </c>
      <c r="B122" s="270"/>
      <c r="C122" s="274"/>
      <c r="D122" s="246" t="s">
        <v>160</v>
      </c>
      <c r="E122" s="279"/>
      <c r="F122" s="230"/>
      <c r="G122" s="200"/>
      <c r="H122" s="201">
        <f>SUM(H95:H121)</f>
        <v>0</v>
      </c>
    </row>
    <row r="123" spans="1:8" ht="15.75" thickTop="1">
      <c r="A123" s="270" t="s">
        <v>11</v>
      </c>
      <c r="B123" s="270"/>
      <c r="D123" s="336"/>
      <c r="E123" s="336"/>
      <c r="F123" s="336"/>
      <c r="G123" s="202"/>
      <c r="H123" s="202"/>
    </row>
    <row r="124" spans="1:8">
      <c r="A124" s="270" t="s">
        <v>11</v>
      </c>
      <c r="B124" s="270"/>
      <c r="C124" s="220"/>
      <c r="D124" s="235"/>
      <c r="E124" s="34"/>
      <c r="F124" s="195"/>
      <c r="G124" s="192"/>
      <c r="H124" s="193"/>
    </row>
    <row r="125" spans="1:8" ht="30">
      <c r="A125" s="270" t="s">
        <v>11</v>
      </c>
      <c r="B125" s="270"/>
      <c r="C125" s="221"/>
      <c r="D125" s="211" t="s">
        <v>167</v>
      </c>
      <c r="E125" s="204"/>
      <c r="F125" s="195"/>
      <c r="G125" s="192"/>
      <c r="H125" s="193"/>
    </row>
    <row r="126" spans="1:8">
      <c r="A126" s="270" t="s">
        <v>11</v>
      </c>
      <c r="B126" s="270"/>
      <c r="C126" s="221"/>
      <c r="D126" s="35"/>
      <c r="E126" s="204"/>
      <c r="F126" s="195"/>
      <c r="G126" s="192"/>
      <c r="H126" s="193"/>
    </row>
    <row r="127" spans="1:8" ht="60">
      <c r="A127" s="270" t="s">
        <v>11</v>
      </c>
      <c r="B127" s="270"/>
      <c r="C127" s="221"/>
      <c r="D127" s="210" t="s">
        <v>79</v>
      </c>
      <c r="E127" s="204"/>
      <c r="F127" s="195"/>
      <c r="G127" s="192"/>
      <c r="H127" s="193"/>
    </row>
    <row r="128" spans="1:8">
      <c r="A128" s="270" t="s">
        <v>11</v>
      </c>
      <c r="B128" s="270"/>
      <c r="C128" s="221"/>
      <c r="D128" s="35"/>
      <c r="E128" s="204"/>
      <c r="F128" s="195"/>
      <c r="G128" s="192"/>
      <c r="H128" s="193"/>
    </row>
    <row r="129" spans="1:14" s="257" customFormat="1" ht="42.75">
      <c r="A129" s="270" t="s">
        <v>11</v>
      </c>
      <c r="B129" s="270"/>
      <c r="C129" s="221" t="s">
        <v>36</v>
      </c>
      <c r="D129" s="203" t="s">
        <v>169</v>
      </c>
      <c r="E129" s="204" t="s">
        <v>0</v>
      </c>
      <c r="F129" s="195"/>
      <c r="G129" s="192"/>
      <c r="H129" s="193">
        <f>F129*G129</f>
        <v>0</v>
      </c>
      <c r="K129" s="187"/>
      <c r="L129" s="187"/>
      <c r="M129" s="263"/>
      <c r="N129" s="187"/>
    </row>
    <row r="130" spans="1:14" s="257" customFormat="1" ht="14.25">
      <c r="A130" s="270" t="s">
        <v>11</v>
      </c>
      <c r="B130" s="270"/>
      <c r="C130" s="221"/>
      <c r="D130" s="203"/>
      <c r="E130" s="204"/>
      <c r="F130" s="195"/>
      <c r="G130" s="192"/>
      <c r="H130" s="193"/>
      <c r="K130" s="187"/>
      <c r="L130" s="187"/>
      <c r="M130" s="187"/>
      <c r="N130" s="187"/>
    </row>
    <row r="131" spans="1:14" s="257" customFormat="1" ht="28.5">
      <c r="A131" s="270" t="s">
        <v>11</v>
      </c>
      <c r="B131" s="270"/>
      <c r="C131" s="221" t="s">
        <v>37</v>
      </c>
      <c r="D131" s="203" t="s">
        <v>188</v>
      </c>
      <c r="E131" s="204" t="s">
        <v>0</v>
      </c>
      <c r="F131" s="195"/>
      <c r="G131" s="192"/>
      <c r="H131" s="193">
        <f>F131*G131</f>
        <v>0</v>
      </c>
      <c r="K131" s="263"/>
      <c r="L131" s="187"/>
      <c r="M131" s="187"/>
      <c r="N131" s="187"/>
    </row>
    <row r="132" spans="1:14" s="257" customFormat="1" ht="14.25">
      <c r="A132" s="270" t="s">
        <v>11</v>
      </c>
      <c r="B132" s="270"/>
      <c r="C132" s="221"/>
      <c r="D132" s="36"/>
      <c r="E132" s="204"/>
      <c r="F132" s="195"/>
      <c r="G132" s="192"/>
      <c r="H132" s="193"/>
      <c r="K132" s="187"/>
      <c r="L132" s="187"/>
      <c r="M132" s="187"/>
      <c r="N132" s="187"/>
    </row>
    <row r="133" spans="1:14" s="257" customFormat="1" ht="75">
      <c r="A133" s="270" t="s">
        <v>11</v>
      </c>
      <c r="B133" s="270"/>
      <c r="C133" s="221"/>
      <c r="D133" s="211" t="s">
        <v>83</v>
      </c>
      <c r="E133" s="204"/>
      <c r="F133" s="195"/>
      <c r="G133" s="192"/>
      <c r="H133" s="193"/>
      <c r="K133" s="187"/>
      <c r="L133" s="187"/>
      <c r="M133" s="187"/>
      <c r="N133" s="187"/>
    </row>
    <row r="134" spans="1:14" s="257" customFormat="1" ht="14.25">
      <c r="A134" s="270" t="s">
        <v>11</v>
      </c>
      <c r="B134" s="270"/>
      <c r="C134" s="221"/>
      <c r="D134" s="36"/>
      <c r="E134" s="204"/>
      <c r="F134" s="195"/>
      <c r="G134" s="192"/>
      <c r="H134" s="193"/>
      <c r="K134" s="187"/>
      <c r="L134" s="187"/>
      <c r="M134" s="187"/>
      <c r="N134" s="187"/>
    </row>
    <row r="135" spans="1:14" s="257" customFormat="1" ht="28.5">
      <c r="A135" s="270" t="s">
        <v>11</v>
      </c>
      <c r="B135" s="270"/>
      <c r="C135" s="221" t="s">
        <v>38</v>
      </c>
      <c r="D135" s="36" t="s">
        <v>170</v>
      </c>
      <c r="E135" s="204" t="s">
        <v>1</v>
      </c>
      <c r="F135" s="195"/>
      <c r="G135" s="192"/>
      <c r="H135" s="193">
        <f>F135*G135</f>
        <v>0</v>
      </c>
      <c r="K135" s="187"/>
      <c r="L135" s="187"/>
      <c r="M135" s="187"/>
      <c r="N135" s="187"/>
    </row>
    <row r="136" spans="1:14" s="257" customFormat="1" ht="14.25">
      <c r="A136" s="270" t="s">
        <v>11</v>
      </c>
      <c r="B136" s="270"/>
      <c r="C136" s="221"/>
      <c r="D136" s="36"/>
      <c r="E136" s="204"/>
      <c r="F136" s="195"/>
      <c r="G136" s="192"/>
      <c r="H136" s="193"/>
      <c r="K136" s="187"/>
      <c r="L136" s="187"/>
      <c r="M136" s="187"/>
      <c r="N136" s="187"/>
    </row>
    <row r="137" spans="1:14" s="257" customFormat="1" ht="14.25">
      <c r="A137" s="270" t="s">
        <v>11</v>
      </c>
      <c r="B137" s="270"/>
      <c r="C137" s="220"/>
      <c r="D137" s="235"/>
      <c r="E137" s="34"/>
      <c r="F137" s="195"/>
      <c r="G137" s="192"/>
      <c r="H137" s="193"/>
      <c r="K137" s="187"/>
      <c r="L137" s="187"/>
      <c r="M137" s="187"/>
      <c r="N137" s="187"/>
    </row>
    <row r="138" spans="1:14" s="257" customFormat="1" ht="14.25">
      <c r="A138" s="270" t="s">
        <v>11</v>
      </c>
      <c r="B138" s="270"/>
      <c r="C138" s="220"/>
      <c r="D138" s="235"/>
      <c r="E138" s="34"/>
      <c r="F138" s="195"/>
      <c r="G138" s="192"/>
      <c r="H138" s="193"/>
      <c r="K138" s="187"/>
      <c r="L138" s="187"/>
      <c r="M138" s="187"/>
      <c r="N138" s="187"/>
    </row>
    <row r="139" spans="1:14" s="257" customFormat="1" ht="14.25">
      <c r="A139" s="270" t="s">
        <v>11</v>
      </c>
      <c r="B139" s="270"/>
      <c r="C139" s="220"/>
      <c r="D139" s="235"/>
      <c r="E139" s="34"/>
      <c r="F139" s="195"/>
      <c r="G139" s="192"/>
      <c r="H139" s="193"/>
      <c r="K139" s="187"/>
      <c r="L139" s="187"/>
      <c r="M139" s="187"/>
      <c r="N139" s="187"/>
    </row>
    <row r="140" spans="1:14" s="257" customFormat="1" ht="14.25">
      <c r="A140" s="270" t="s">
        <v>11</v>
      </c>
      <c r="B140" s="270"/>
      <c r="C140" s="220"/>
      <c r="D140" s="235"/>
      <c r="E140" s="34"/>
      <c r="F140" s="195"/>
      <c r="G140" s="192"/>
      <c r="H140" s="193"/>
      <c r="K140" s="187"/>
      <c r="L140" s="187"/>
      <c r="M140" s="187"/>
      <c r="N140" s="187"/>
    </row>
    <row r="141" spans="1:14" s="257" customFormat="1" ht="14.25">
      <c r="A141" s="270" t="s">
        <v>11</v>
      </c>
      <c r="B141" s="270"/>
      <c r="C141" s="220"/>
      <c r="D141" s="235"/>
      <c r="E141" s="34"/>
      <c r="F141" s="195"/>
      <c r="G141" s="192"/>
      <c r="H141" s="193"/>
      <c r="K141" s="187"/>
      <c r="L141" s="187"/>
      <c r="M141" s="187"/>
      <c r="N141" s="187"/>
    </row>
    <row r="142" spans="1:14" s="257" customFormat="1" ht="14.25">
      <c r="A142" s="270" t="s">
        <v>11</v>
      </c>
      <c r="B142" s="270"/>
      <c r="C142" s="220"/>
      <c r="D142" s="235"/>
      <c r="E142" s="34"/>
      <c r="F142" s="195"/>
      <c r="G142" s="192"/>
      <c r="H142" s="193"/>
      <c r="K142" s="187"/>
      <c r="L142" s="187"/>
      <c r="M142" s="187"/>
      <c r="N142" s="187"/>
    </row>
    <row r="143" spans="1:14" s="257" customFormat="1" ht="14.25">
      <c r="A143" s="270" t="s">
        <v>11</v>
      </c>
      <c r="B143" s="270"/>
      <c r="C143" s="220"/>
      <c r="D143" s="235"/>
      <c r="E143" s="34"/>
      <c r="F143" s="195"/>
      <c r="G143" s="192"/>
      <c r="H143" s="193"/>
      <c r="K143" s="187"/>
      <c r="L143" s="187"/>
      <c r="M143" s="187"/>
      <c r="N143" s="187"/>
    </row>
    <row r="144" spans="1:14" s="257" customFormat="1" ht="14.25">
      <c r="A144" s="270" t="s">
        <v>11</v>
      </c>
      <c r="B144" s="270"/>
      <c r="C144" s="220"/>
      <c r="D144" s="235"/>
      <c r="E144" s="34"/>
      <c r="F144" s="195"/>
      <c r="G144" s="192"/>
      <c r="H144" s="193"/>
      <c r="K144" s="187"/>
      <c r="L144" s="187"/>
      <c r="M144" s="187"/>
      <c r="N144" s="187"/>
    </row>
    <row r="145" spans="1:14" s="257" customFormat="1" ht="14.25">
      <c r="A145" s="270" t="s">
        <v>11</v>
      </c>
      <c r="B145" s="270"/>
      <c r="C145" s="220"/>
      <c r="D145" s="235"/>
      <c r="E145" s="34"/>
      <c r="F145" s="195"/>
      <c r="G145" s="192"/>
      <c r="H145" s="193"/>
      <c r="K145" s="187"/>
      <c r="L145" s="187"/>
      <c r="M145" s="187"/>
      <c r="N145" s="187"/>
    </row>
    <row r="146" spans="1:14" s="257" customFormat="1" ht="14.25">
      <c r="A146" s="270" t="s">
        <v>11</v>
      </c>
      <c r="B146" s="270"/>
      <c r="C146" s="220"/>
      <c r="D146" s="235"/>
      <c r="E146" s="34"/>
      <c r="F146" s="195"/>
      <c r="G146" s="192"/>
      <c r="H146" s="193"/>
      <c r="K146" s="187"/>
      <c r="L146" s="187"/>
      <c r="M146" s="187"/>
      <c r="N146" s="187"/>
    </row>
    <row r="147" spans="1:14" s="257" customFormat="1" ht="14.25">
      <c r="A147" s="270" t="s">
        <v>11</v>
      </c>
      <c r="B147" s="270"/>
      <c r="C147" s="220"/>
      <c r="D147" s="235"/>
      <c r="E147" s="34"/>
      <c r="F147" s="195"/>
      <c r="G147" s="192"/>
      <c r="H147" s="193"/>
      <c r="K147" s="187"/>
      <c r="L147" s="187"/>
      <c r="M147" s="187"/>
      <c r="N147" s="187"/>
    </row>
    <row r="148" spans="1:14" s="257" customFormat="1" ht="14.25">
      <c r="A148" s="270" t="s">
        <v>11</v>
      </c>
      <c r="B148" s="270"/>
      <c r="C148" s="220"/>
      <c r="D148" s="235"/>
      <c r="E148" s="34"/>
      <c r="F148" s="195"/>
      <c r="G148" s="192"/>
      <c r="H148" s="193"/>
      <c r="K148" s="187"/>
      <c r="L148" s="187"/>
      <c r="M148" s="187"/>
      <c r="N148" s="187"/>
    </row>
    <row r="149" spans="1:14" s="257" customFormat="1" ht="14.25">
      <c r="A149" s="270" t="s">
        <v>11</v>
      </c>
      <c r="B149" s="270"/>
      <c r="C149" s="220"/>
      <c r="D149" s="235"/>
      <c r="E149" s="34"/>
      <c r="F149" s="195"/>
      <c r="G149" s="192"/>
      <c r="H149" s="193"/>
      <c r="K149" s="187"/>
      <c r="L149" s="187"/>
      <c r="M149" s="187"/>
      <c r="N149" s="187"/>
    </row>
    <row r="150" spans="1:14" s="257" customFormat="1" ht="14.25">
      <c r="A150" s="270" t="s">
        <v>11</v>
      </c>
      <c r="B150" s="270"/>
      <c r="C150" s="220"/>
      <c r="D150" s="235"/>
      <c r="E150" s="34"/>
      <c r="F150" s="195"/>
      <c r="G150" s="192"/>
      <c r="H150" s="193"/>
      <c r="K150" s="187"/>
      <c r="L150" s="187"/>
      <c r="M150" s="187"/>
      <c r="N150" s="187"/>
    </row>
    <row r="151" spans="1:14" s="257" customFormat="1" ht="14.25">
      <c r="A151" s="270" t="s">
        <v>11</v>
      </c>
      <c r="B151" s="270"/>
      <c r="C151" s="220"/>
      <c r="D151" s="235"/>
      <c r="E151" s="34"/>
      <c r="F151" s="195"/>
      <c r="G151" s="192"/>
      <c r="H151" s="193"/>
      <c r="K151" s="187"/>
      <c r="L151" s="187"/>
      <c r="M151" s="187"/>
      <c r="N151" s="187"/>
    </row>
    <row r="152" spans="1:14" s="257" customFormat="1" ht="14.25">
      <c r="A152" s="270" t="s">
        <v>11</v>
      </c>
      <c r="B152" s="270"/>
      <c r="C152" s="220"/>
      <c r="D152" s="235"/>
      <c r="E152" s="34"/>
      <c r="F152" s="195"/>
      <c r="G152" s="192"/>
      <c r="H152" s="193"/>
      <c r="K152" s="187"/>
      <c r="L152" s="187"/>
      <c r="M152" s="187"/>
      <c r="N152" s="187"/>
    </row>
    <row r="153" spans="1:14" s="257" customFormat="1" ht="14.25">
      <c r="A153" s="270" t="s">
        <v>11</v>
      </c>
      <c r="B153" s="270"/>
      <c r="C153" s="220"/>
      <c r="D153" s="235"/>
      <c r="E153" s="34"/>
      <c r="F153" s="195"/>
      <c r="G153" s="192"/>
      <c r="H153" s="193"/>
      <c r="K153" s="187"/>
      <c r="L153" s="187"/>
      <c r="M153" s="187"/>
      <c r="N153" s="187"/>
    </row>
    <row r="154" spans="1:14" s="257" customFormat="1" ht="14.25">
      <c r="A154" s="270" t="s">
        <v>11</v>
      </c>
      <c r="B154" s="270"/>
      <c r="C154" s="220"/>
      <c r="D154" s="235"/>
      <c r="E154" s="34"/>
      <c r="F154" s="195"/>
      <c r="G154" s="192"/>
      <c r="H154" s="193"/>
      <c r="K154" s="187"/>
      <c r="L154" s="187"/>
      <c r="M154" s="187"/>
      <c r="N154" s="187"/>
    </row>
    <row r="155" spans="1:14" s="257" customFormat="1" ht="14.25">
      <c r="A155" s="270" t="s">
        <v>11</v>
      </c>
      <c r="B155" s="270"/>
      <c r="C155" s="220"/>
      <c r="D155" s="235"/>
      <c r="E155" s="34"/>
      <c r="F155" s="195"/>
      <c r="G155" s="192"/>
      <c r="H155" s="193"/>
      <c r="K155" s="187"/>
      <c r="L155" s="187"/>
      <c r="M155" s="187"/>
      <c r="N155" s="187"/>
    </row>
    <row r="156" spans="1:14" s="257" customFormat="1" ht="14.25">
      <c r="A156" s="270" t="s">
        <v>11</v>
      </c>
      <c r="B156" s="270"/>
      <c r="C156" s="220"/>
      <c r="D156" s="235"/>
      <c r="E156" s="34"/>
      <c r="F156" s="195"/>
      <c r="G156" s="192"/>
      <c r="H156" s="193"/>
      <c r="K156" s="187"/>
      <c r="L156" s="187"/>
      <c r="M156" s="187"/>
      <c r="N156" s="187"/>
    </row>
    <row r="157" spans="1:14" s="257" customFormat="1" ht="14.25">
      <c r="A157" s="270" t="s">
        <v>11</v>
      </c>
      <c r="B157" s="270"/>
      <c r="C157" s="220"/>
      <c r="D157" s="235"/>
      <c r="E157" s="34"/>
      <c r="F157" s="195"/>
      <c r="G157" s="192"/>
      <c r="H157" s="193"/>
      <c r="K157" s="187"/>
      <c r="L157" s="187"/>
      <c r="M157" s="187"/>
      <c r="N157" s="187"/>
    </row>
    <row r="158" spans="1:14" s="257" customFormat="1" ht="14.25">
      <c r="A158" s="270" t="s">
        <v>11</v>
      </c>
      <c r="B158" s="270"/>
      <c r="C158" s="220"/>
      <c r="D158" s="235"/>
      <c r="E158" s="34"/>
      <c r="F158" s="195"/>
      <c r="G158" s="192"/>
      <c r="H158" s="193"/>
      <c r="K158" s="187"/>
      <c r="L158" s="187"/>
      <c r="M158" s="187"/>
      <c r="N158" s="187"/>
    </row>
    <row r="159" spans="1:14" s="257" customFormat="1" ht="15.75" customHeight="1" thickBot="1">
      <c r="A159" s="270" t="s">
        <v>11</v>
      </c>
      <c r="B159" s="270"/>
      <c r="C159" s="274"/>
      <c r="D159" s="246" t="s">
        <v>160</v>
      </c>
      <c r="E159" s="279"/>
      <c r="F159" s="230"/>
      <c r="G159" s="200"/>
      <c r="H159" s="201">
        <f>SUM(H127:H158)</f>
        <v>0</v>
      </c>
      <c r="K159" s="187"/>
      <c r="L159" s="187"/>
      <c r="M159" s="187"/>
      <c r="N159" s="187"/>
    </row>
    <row r="160" spans="1:14" s="257" customFormat="1" thickTop="1">
      <c r="A160" s="270" t="s">
        <v>11</v>
      </c>
      <c r="B160" s="270"/>
      <c r="C160" s="260"/>
      <c r="D160" s="336"/>
      <c r="E160" s="336"/>
      <c r="F160" s="336"/>
      <c r="G160" s="202"/>
      <c r="H160" s="202"/>
      <c r="K160" s="187"/>
      <c r="L160" s="187"/>
      <c r="M160" s="187"/>
      <c r="N160" s="187"/>
    </row>
    <row r="161" spans="1:14" s="257" customFormat="1" ht="14.25">
      <c r="A161" s="270" t="s">
        <v>11</v>
      </c>
      <c r="B161" s="270"/>
      <c r="C161" s="220"/>
      <c r="D161" s="235"/>
      <c r="E161" s="34"/>
      <c r="F161" s="195"/>
      <c r="G161" s="192"/>
      <c r="H161" s="193"/>
      <c r="K161" s="187"/>
      <c r="L161" s="187"/>
      <c r="M161" s="187"/>
      <c r="N161" s="187"/>
    </row>
    <row r="162" spans="1:14" s="257" customFormat="1">
      <c r="A162" s="270" t="s">
        <v>11</v>
      </c>
      <c r="B162" s="270"/>
      <c r="C162" s="221"/>
      <c r="D162" s="35" t="s">
        <v>113</v>
      </c>
      <c r="E162" s="204"/>
      <c r="F162" s="195"/>
      <c r="G162" s="192"/>
      <c r="H162" s="193"/>
      <c r="K162" s="187"/>
      <c r="L162" s="187"/>
      <c r="M162" s="187"/>
      <c r="N162" s="187"/>
    </row>
    <row r="163" spans="1:14" s="257" customFormat="1">
      <c r="A163" s="270" t="s">
        <v>11</v>
      </c>
      <c r="B163" s="270"/>
      <c r="C163" s="221"/>
      <c r="D163" s="35"/>
      <c r="E163" s="204"/>
      <c r="F163" s="195"/>
      <c r="G163" s="192"/>
      <c r="H163" s="193"/>
      <c r="K163" s="187"/>
      <c r="L163" s="187"/>
      <c r="M163" s="187"/>
      <c r="N163" s="187"/>
    </row>
    <row r="164" spans="1:14" s="257" customFormat="1">
      <c r="A164" s="270" t="s">
        <v>11</v>
      </c>
      <c r="B164" s="270"/>
      <c r="C164" s="221"/>
      <c r="D164" s="35" t="s">
        <v>174</v>
      </c>
      <c r="E164" s="204"/>
      <c r="F164" s="195"/>
      <c r="G164" s="192"/>
      <c r="H164" s="193"/>
      <c r="K164" s="187"/>
      <c r="L164" s="187"/>
      <c r="M164" s="187"/>
      <c r="N164" s="187"/>
    </row>
    <row r="165" spans="1:14" s="257" customFormat="1">
      <c r="A165" s="270" t="s">
        <v>11</v>
      </c>
      <c r="B165" s="270"/>
      <c r="C165" s="221"/>
      <c r="D165" s="35"/>
      <c r="E165" s="204"/>
      <c r="F165" s="195"/>
      <c r="G165" s="192"/>
      <c r="H165" s="193"/>
      <c r="K165" s="187"/>
      <c r="L165" s="187"/>
      <c r="M165" s="187"/>
      <c r="N165" s="187"/>
    </row>
    <row r="166" spans="1:14" s="257" customFormat="1">
      <c r="A166" s="270" t="s">
        <v>11</v>
      </c>
      <c r="B166" s="270"/>
      <c r="C166" s="221" t="s">
        <v>36</v>
      </c>
      <c r="D166" s="36" t="s">
        <v>184</v>
      </c>
      <c r="E166" s="204" t="s">
        <v>1</v>
      </c>
      <c r="F166" s="195"/>
      <c r="G166" s="192"/>
      <c r="H166" s="193">
        <f>F166*G166</f>
        <v>0</v>
      </c>
      <c r="K166" s="187"/>
      <c r="L166" s="263"/>
      <c r="M166" s="187"/>
      <c r="N166" s="187"/>
    </row>
    <row r="167" spans="1:14" s="257" customFormat="1" ht="14.25">
      <c r="A167" s="270" t="s">
        <v>11</v>
      </c>
      <c r="B167" s="270"/>
      <c r="C167" s="221"/>
      <c r="D167" s="36"/>
      <c r="E167" s="204"/>
      <c r="F167" s="195"/>
      <c r="G167" s="192"/>
      <c r="H167" s="193"/>
      <c r="K167" s="187"/>
      <c r="L167" s="187"/>
      <c r="M167" s="187"/>
      <c r="N167" s="187"/>
    </row>
    <row r="168" spans="1:14" s="257" customFormat="1">
      <c r="A168" s="270" t="s">
        <v>11</v>
      </c>
      <c r="B168" s="270"/>
      <c r="C168" s="221" t="s">
        <v>37</v>
      </c>
      <c r="D168" s="36" t="s">
        <v>171</v>
      </c>
      <c r="E168" s="204" t="s">
        <v>1</v>
      </c>
      <c r="F168" s="195"/>
      <c r="G168" s="192"/>
      <c r="H168" s="193">
        <f>F168*G168</f>
        <v>0</v>
      </c>
      <c r="K168" s="187"/>
      <c r="L168" s="263"/>
      <c r="M168" s="187"/>
      <c r="N168" s="187"/>
    </row>
    <row r="169" spans="1:14" s="257" customFormat="1" ht="14.25">
      <c r="A169" s="270" t="s">
        <v>11</v>
      </c>
      <c r="B169" s="270"/>
      <c r="C169" s="221"/>
      <c r="D169" s="36"/>
      <c r="E169" s="204"/>
      <c r="F169" s="195"/>
      <c r="G169" s="192"/>
      <c r="H169" s="193"/>
      <c r="K169" s="187"/>
      <c r="L169" s="187"/>
      <c r="M169" s="187"/>
      <c r="N169" s="187"/>
    </row>
    <row r="170" spans="1:14" s="257" customFormat="1">
      <c r="A170" s="270" t="s">
        <v>11</v>
      </c>
      <c r="B170" s="270"/>
      <c r="C170" s="221" t="s">
        <v>38</v>
      </c>
      <c r="D170" s="36" t="s">
        <v>172</v>
      </c>
      <c r="E170" s="204" t="s">
        <v>1</v>
      </c>
      <c r="F170" s="195"/>
      <c r="G170" s="192"/>
      <c r="H170" s="193">
        <f>F170*G170</f>
        <v>0</v>
      </c>
      <c r="K170" s="263"/>
      <c r="L170" s="187"/>
      <c r="M170" s="187"/>
      <c r="N170" s="187"/>
    </row>
    <row r="171" spans="1:14" s="257" customFormat="1" ht="14.25">
      <c r="A171" s="270" t="s">
        <v>11</v>
      </c>
      <c r="B171" s="270"/>
      <c r="C171" s="221"/>
      <c r="D171" s="36"/>
      <c r="E171" s="204"/>
      <c r="F171" s="195"/>
      <c r="G171" s="192"/>
      <c r="H171" s="193"/>
      <c r="K171" s="187"/>
      <c r="L171" s="187"/>
      <c r="M171" s="187"/>
      <c r="N171" s="187"/>
    </row>
    <row r="172" spans="1:14" s="257" customFormat="1">
      <c r="A172" s="270" t="s">
        <v>11</v>
      </c>
      <c r="B172" s="270"/>
      <c r="C172" s="221" t="s">
        <v>39</v>
      </c>
      <c r="D172" s="36" t="s">
        <v>173</v>
      </c>
      <c r="E172" s="204" t="s">
        <v>1</v>
      </c>
      <c r="F172" s="195"/>
      <c r="G172" s="192"/>
      <c r="H172" s="193">
        <f>F172*G172</f>
        <v>0</v>
      </c>
      <c r="K172" s="263"/>
      <c r="L172" s="187"/>
      <c r="M172" s="187"/>
      <c r="N172" s="187"/>
    </row>
    <row r="173" spans="1:14" s="257" customFormat="1" ht="14.25">
      <c r="A173" s="270" t="s">
        <v>11</v>
      </c>
      <c r="B173" s="270"/>
      <c r="C173" s="221"/>
      <c r="D173" s="36"/>
      <c r="E173" s="204"/>
      <c r="F173" s="195"/>
      <c r="G173" s="192"/>
      <c r="H173" s="193"/>
      <c r="K173" s="187"/>
      <c r="L173" s="187"/>
      <c r="M173" s="187"/>
      <c r="N173" s="187"/>
    </row>
    <row r="174" spans="1:14" s="257" customFormat="1" ht="28.5">
      <c r="A174" s="270" t="s">
        <v>11</v>
      </c>
      <c r="B174" s="270"/>
      <c r="C174" s="221" t="s">
        <v>40</v>
      </c>
      <c r="D174" s="215" t="s">
        <v>138</v>
      </c>
      <c r="E174" s="204" t="s">
        <v>1</v>
      </c>
      <c r="F174" s="195"/>
      <c r="G174" s="192"/>
      <c r="H174" s="193">
        <f>F174*G174</f>
        <v>0</v>
      </c>
      <c r="K174" s="187"/>
      <c r="L174" s="187"/>
      <c r="M174" s="187"/>
      <c r="N174" s="187"/>
    </row>
    <row r="175" spans="1:14" s="257" customFormat="1" ht="14.25">
      <c r="A175" s="270" t="s">
        <v>11</v>
      </c>
      <c r="B175" s="270"/>
      <c r="C175" s="220"/>
      <c r="D175" s="235"/>
      <c r="E175" s="34"/>
      <c r="F175" s="195"/>
      <c r="G175" s="192"/>
      <c r="H175" s="193"/>
      <c r="K175" s="187"/>
      <c r="L175" s="187"/>
      <c r="M175" s="187"/>
      <c r="N175" s="187"/>
    </row>
    <row r="176" spans="1:14" s="257" customFormat="1">
      <c r="A176" s="270" t="s">
        <v>11</v>
      </c>
      <c r="B176" s="270"/>
      <c r="C176" s="220"/>
      <c r="D176" s="275" t="s">
        <v>149</v>
      </c>
      <c r="E176" s="34"/>
      <c r="F176" s="195"/>
      <c r="G176" s="192"/>
      <c r="H176" s="193"/>
      <c r="K176" s="187"/>
      <c r="L176" s="187"/>
      <c r="M176" s="187"/>
      <c r="N176" s="187"/>
    </row>
    <row r="177" spans="1:14" s="257" customFormat="1">
      <c r="A177" s="270" t="s">
        <v>11</v>
      </c>
      <c r="B177" s="270"/>
      <c r="C177" s="220"/>
      <c r="D177" s="275"/>
      <c r="E177" s="34"/>
      <c r="F177" s="195"/>
      <c r="G177" s="192"/>
      <c r="H177" s="193"/>
      <c r="K177" s="187"/>
      <c r="L177" s="187"/>
      <c r="M177" s="187"/>
      <c r="N177" s="187"/>
    </row>
    <row r="178" spans="1:14" s="257" customFormat="1" ht="42.75">
      <c r="A178" s="270" t="s">
        <v>11</v>
      </c>
      <c r="B178" s="270"/>
      <c r="C178" s="221" t="s">
        <v>41</v>
      </c>
      <c r="D178" s="215" t="s">
        <v>126</v>
      </c>
      <c r="E178" s="212" t="s">
        <v>0</v>
      </c>
      <c r="F178" s="195"/>
      <c r="G178" s="192"/>
      <c r="H178" s="193">
        <f>F178*G178</f>
        <v>0</v>
      </c>
      <c r="K178" s="187"/>
      <c r="L178" s="187"/>
      <c r="M178" s="263"/>
      <c r="N178" s="187"/>
    </row>
    <row r="179" spans="1:14" s="257" customFormat="1" ht="14.25">
      <c r="A179" s="270" t="s">
        <v>11</v>
      </c>
      <c r="B179" s="270"/>
      <c r="C179" s="220"/>
      <c r="D179" s="235"/>
      <c r="E179" s="34"/>
      <c r="F179" s="195"/>
      <c r="G179" s="192"/>
      <c r="H179" s="193"/>
      <c r="K179" s="187"/>
      <c r="L179" s="187"/>
      <c r="M179" s="187"/>
      <c r="N179" s="187"/>
    </row>
    <row r="180" spans="1:14" s="257" customFormat="1" ht="28.5">
      <c r="A180" s="270" t="s">
        <v>11</v>
      </c>
      <c r="B180" s="270"/>
      <c r="C180" s="220" t="s">
        <v>42</v>
      </c>
      <c r="D180" s="215" t="s">
        <v>127</v>
      </c>
      <c r="E180" s="204" t="s">
        <v>1</v>
      </c>
      <c r="F180" s="195"/>
      <c r="G180" s="192"/>
      <c r="H180" s="193">
        <f>F180*G180</f>
        <v>0</v>
      </c>
      <c r="K180" s="263"/>
      <c r="L180" s="187"/>
      <c r="M180" s="187"/>
      <c r="N180" s="187"/>
    </row>
    <row r="181" spans="1:14" s="257" customFormat="1">
      <c r="A181" s="270" t="s">
        <v>11</v>
      </c>
      <c r="B181" s="270"/>
      <c r="C181" s="220"/>
      <c r="D181" s="215"/>
      <c r="E181" s="204"/>
      <c r="F181" s="195"/>
      <c r="G181" s="192"/>
      <c r="H181" s="193"/>
      <c r="K181" s="263"/>
      <c r="L181" s="187"/>
      <c r="M181" s="187"/>
      <c r="N181" s="187"/>
    </row>
    <row r="182" spans="1:14" s="257" customFormat="1">
      <c r="A182" s="270" t="s">
        <v>11</v>
      </c>
      <c r="B182" s="270"/>
      <c r="C182" s="220" t="s">
        <v>43</v>
      </c>
      <c r="D182" s="215" t="s">
        <v>201</v>
      </c>
      <c r="E182" s="204" t="s">
        <v>0</v>
      </c>
      <c r="F182" s="195"/>
      <c r="G182" s="192"/>
      <c r="H182" s="193">
        <f>F182*G182</f>
        <v>0</v>
      </c>
      <c r="K182" s="263"/>
      <c r="L182" s="187"/>
      <c r="M182" s="187"/>
      <c r="N182" s="187"/>
    </row>
    <row r="183" spans="1:14" s="257" customFormat="1">
      <c r="A183" s="270" t="s">
        <v>11</v>
      </c>
      <c r="B183" s="270"/>
      <c r="C183" s="222"/>
      <c r="D183" s="14"/>
      <c r="E183" s="15"/>
      <c r="F183" s="226"/>
      <c r="G183" s="247"/>
      <c r="H183" s="193"/>
      <c r="K183" s="187"/>
      <c r="L183" s="187"/>
      <c r="M183" s="187"/>
      <c r="N183" s="187"/>
    </row>
    <row r="184" spans="1:14" s="257" customFormat="1">
      <c r="A184" s="270" t="s">
        <v>11</v>
      </c>
      <c r="B184" s="270"/>
      <c r="C184" s="222"/>
      <c r="D184" s="7" t="s">
        <v>148</v>
      </c>
      <c r="E184" s="16"/>
      <c r="F184" s="227"/>
      <c r="G184" s="248"/>
      <c r="H184" s="193"/>
      <c r="K184" s="187"/>
      <c r="L184" s="187"/>
      <c r="M184" s="187"/>
      <c r="N184" s="187"/>
    </row>
    <row r="185" spans="1:14" s="257" customFormat="1">
      <c r="A185" s="270" t="s">
        <v>11</v>
      </c>
      <c r="B185" s="270"/>
      <c r="C185" s="222"/>
      <c r="D185" s="7"/>
      <c r="E185" s="16"/>
      <c r="F185" s="227"/>
      <c r="G185" s="248"/>
      <c r="H185" s="193"/>
      <c r="K185" s="187"/>
      <c r="L185" s="187"/>
      <c r="M185" s="187"/>
      <c r="N185" s="187"/>
    </row>
    <row r="186" spans="1:14" s="257" customFormat="1" ht="57">
      <c r="A186" s="270" t="s">
        <v>11</v>
      </c>
      <c r="B186" s="270"/>
      <c r="C186" s="222" t="s">
        <v>45</v>
      </c>
      <c r="D186" s="9" t="s">
        <v>182</v>
      </c>
      <c r="E186" s="16" t="s">
        <v>1</v>
      </c>
      <c r="F186" s="13"/>
      <c r="G186" s="192"/>
      <c r="H186" s="193">
        <f t="shared" ref="H186:H196" si="0">F186*G186</f>
        <v>0</v>
      </c>
      <c r="K186" s="187"/>
      <c r="L186" s="187"/>
      <c r="M186" s="187"/>
      <c r="N186" s="187"/>
    </row>
    <row r="187" spans="1:14" s="257" customFormat="1" ht="14.25">
      <c r="A187" s="270" t="s">
        <v>11</v>
      </c>
      <c r="B187" s="270"/>
      <c r="C187" s="222"/>
      <c r="D187" s="9"/>
      <c r="E187" s="16"/>
      <c r="F187" s="13"/>
      <c r="G187" s="192"/>
      <c r="H187" s="193"/>
      <c r="K187" s="187"/>
      <c r="L187" s="187"/>
      <c r="M187" s="187"/>
      <c r="N187" s="187"/>
    </row>
    <row r="188" spans="1:14" s="257" customFormat="1" ht="14.25">
      <c r="A188" s="270" t="s">
        <v>11</v>
      </c>
      <c r="B188" s="270"/>
      <c r="C188" s="222" t="s">
        <v>46</v>
      </c>
      <c r="D188" s="8" t="s">
        <v>30</v>
      </c>
      <c r="E188" s="16" t="s">
        <v>10</v>
      </c>
      <c r="F188" s="13"/>
      <c r="G188" s="192"/>
      <c r="H188" s="193">
        <f t="shared" si="0"/>
        <v>0</v>
      </c>
      <c r="K188" s="187"/>
      <c r="L188" s="187"/>
      <c r="M188" s="187"/>
      <c r="N188" s="187"/>
    </row>
    <row r="189" spans="1:14" s="257" customFormat="1" ht="14.25">
      <c r="A189" s="270" t="s">
        <v>11</v>
      </c>
      <c r="B189" s="270"/>
      <c r="C189" s="222"/>
      <c r="D189" s="8"/>
      <c r="E189" s="16"/>
      <c r="F189" s="13"/>
      <c r="G189" s="192"/>
      <c r="H189" s="193"/>
      <c r="K189" s="187"/>
      <c r="L189" s="187"/>
      <c r="M189" s="187"/>
      <c r="N189" s="187"/>
    </row>
    <row r="190" spans="1:14" s="257" customFormat="1" ht="14.25">
      <c r="A190" s="270" t="s">
        <v>11</v>
      </c>
      <c r="B190" s="270"/>
      <c r="C190" s="222" t="s">
        <v>53</v>
      </c>
      <c r="D190" s="8" t="s">
        <v>31</v>
      </c>
      <c r="E190" s="16" t="s">
        <v>10</v>
      </c>
      <c r="F190" s="13"/>
      <c r="G190" s="192"/>
      <c r="H190" s="193">
        <f t="shared" si="0"/>
        <v>0</v>
      </c>
      <c r="K190" s="187"/>
      <c r="L190" s="187"/>
      <c r="M190" s="187"/>
      <c r="N190" s="187"/>
    </row>
    <row r="191" spans="1:14" s="257" customFormat="1" ht="14.25">
      <c r="A191" s="270" t="s">
        <v>11</v>
      </c>
      <c r="B191" s="270"/>
      <c r="C191" s="222"/>
      <c r="D191" s="8"/>
      <c r="E191" s="16"/>
      <c r="F191" s="13"/>
      <c r="G191" s="192"/>
      <c r="H191" s="193"/>
      <c r="K191" s="187"/>
      <c r="L191" s="187"/>
      <c r="M191" s="187"/>
      <c r="N191" s="187"/>
    </row>
    <row r="192" spans="1:14" s="257" customFormat="1" ht="28.5">
      <c r="A192" s="270" t="s">
        <v>11</v>
      </c>
      <c r="B192" s="270"/>
      <c r="C192" s="222" t="s">
        <v>67</v>
      </c>
      <c r="D192" s="8" t="s">
        <v>49</v>
      </c>
      <c r="E192" s="16" t="s">
        <v>1</v>
      </c>
      <c r="F192" s="13"/>
      <c r="G192" s="192"/>
      <c r="H192" s="193">
        <f t="shared" si="0"/>
        <v>0</v>
      </c>
      <c r="K192" s="187"/>
      <c r="L192" s="187"/>
      <c r="M192" s="187"/>
      <c r="N192" s="187"/>
    </row>
    <row r="193" spans="1:14" s="257" customFormat="1" ht="14.25">
      <c r="A193" s="270" t="s">
        <v>11</v>
      </c>
      <c r="B193" s="270"/>
      <c r="C193" s="222"/>
      <c r="D193" s="8"/>
      <c r="E193" s="16"/>
      <c r="F193" s="13"/>
      <c r="G193" s="192"/>
      <c r="H193" s="193"/>
      <c r="K193" s="187"/>
      <c r="L193" s="187"/>
      <c r="M193" s="187"/>
      <c r="N193" s="187"/>
    </row>
    <row r="194" spans="1:14" s="257" customFormat="1">
      <c r="A194" s="270" t="s">
        <v>11</v>
      </c>
      <c r="B194" s="270"/>
      <c r="C194" s="222" t="s">
        <v>68</v>
      </c>
      <c r="D194" s="17" t="s">
        <v>54</v>
      </c>
      <c r="E194" s="16" t="s">
        <v>10</v>
      </c>
      <c r="F194" s="13"/>
      <c r="G194" s="192"/>
      <c r="H194" s="193">
        <f t="shared" si="0"/>
        <v>0</v>
      </c>
      <c r="K194" s="187"/>
      <c r="L194" s="187"/>
      <c r="M194" s="187"/>
      <c r="N194" s="187"/>
    </row>
    <row r="195" spans="1:14" s="257" customFormat="1">
      <c r="A195" s="270" t="s">
        <v>11</v>
      </c>
      <c r="B195" s="270"/>
      <c r="C195" s="222"/>
      <c r="D195" s="17"/>
      <c r="E195" s="16"/>
      <c r="F195" s="13"/>
      <c r="G195" s="192"/>
      <c r="H195" s="193"/>
      <c r="K195" s="187"/>
      <c r="L195" s="187"/>
      <c r="M195" s="187"/>
      <c r="N195" s="187"/>
    </row>
    <row r="196" spans="1:14" s="257" customFormat="1">
      <c r="A196" s="270" t="s">
        <v>11</v>
      </c>
      <c r="B196" s="270"/>
      <c r="C196" s="222" t="s">
        <v>70</v>
      </c>
      <c r="D196" s="17" t="s">
        <v>55</v>
      </c>
      <c r="E196" s="16" t="s">
        <v>10</v>
      </c>
      <c r="F196" s="13"/>
      <c r="G196" s="192"/>
      <c r="H196" s="193">
        <f t="shared" si="0"/>
        <v>0</v>
      </c>
      <c r="K196" s="187"/>
      <c r="L196" s="187"/>
      <c r="M196" s="187"/>
      <c r="N196" s="187"/>
    </row>
    <row r="197" spans="1:14" s="257" customFormat="1" ht="14.25">
      <c r="A197" s="270" t="s">
        <v>11</v>
      </c>
      <c r="B197" s="270"/>
      <c r="C197" s="220"/>
      <c r="D197" s="235"/>
      <c r="E197" s="34"/>
      <c r="F197" s="195"/>
      <c r="G197" s="192"/>
      <c r="H197" s="193"/>
      <c r="K197" s="187"/>
      <c r="L197" s="187"/>
      <c r="M197" s="187"/>
      <c r="N197" s="187"/>
    </row>
    <row r="198" spans="1:14" s="257" customFormat="1" ht="14.25">
      <c r="A198" s="270" t="s">
        <v>11</v>
      </c>
      <c r="B198" s="270"/>
      <c r="C198" s="220"/>
      <c r="D198" s="235"/>
      <c r="E198" s="34"/>
      <c r="F198" s="195"/>
      <c r="G198" s="192"/>
      <c r="H198" s="193"/>
      <c r="K198" s="187"/>
      <c r="L198" s="187"/>
      <c r="M198" s="187"/>
      <c r="N198" s="187"/>
    </row>
    <row r="199" spans="1:14" s="257" customFormat="1" ht="14.25">
      <c r="A199" s="270" t="s">
        <v>11</v>
      </c>
      <c r="B199" s="270"/>
      <c r="C199" s="220"/>
      <c r="D199" s="235"/>
      <c r="E199" s="34"/>
      <c r="F199" s="195"/>
      <c r="G199" s="192"/>
      <c r="H199" s="193"/>
      <c r="K199" s="187"/>
      <c r="L199" s="187"/>
      <c r="M199" s="187"/>
      <c r="N199" s="187"/>
    </row>
    <row r="200" spans="1:14" s="257" customFormat="1" ht="14.25">
      <c r="A200" s="270" t="s">
        <v>11</v>
      </c>
      <c r="B200" s="270"/>
      <c r="C200" s="220"/>
      <c r="D200" s="235"/>
      <c r="E200" s="34"/>
      <c r="F200" s="195"/>
      <c r="G200" s="192"/>
      <c r="H200" s="193"/>
      <c r="K200" s="187"/>
      <c r="L200" s="187"/>
      <c r="M200" s="187"/>
      <c r="N200" s="187"/>
    </row>
    <row r="201" spans="1:14" s="257" customFormat="1" ht="14.25">
      <c r="A201" s="270" t="s">
        <v>11</v>
      </c>
      <c r="B201" s="270"/>
      <c r="C201" s="220"/>
      <c r="D201" s="235"/>
      <c r="E201" s="34"/>
      <c r="F201" s="195"/>
      <c r="G201" s="192"/>
      <c r="H201" s="193"/>
      <c r="K201" s="187"/>
      <c r="L201" s="187"/>
      <c r="M201" s="187"/>
      <c r="N201" s="187"/>
    </row>
    <row r="202" spans="1:14" s="257" customFormat="1" ht="15.75" customHeight="1" thickBot="1">
      <c r="A202" s="270" t="s">
        <v>11</v>
      </c>
      <c r="B202" s="270"/>
      <c r="C202" s="274"/>
      <c r="D202" s="246" t="s">
        <v>160</v>
      </c>
      <c r="E202" s="279"/>
      <c r="F202" s="230"/>
      <c r="G202" s="200"/>
      <c r="H202" s="201">
        <f>SUM(H162:H201)</f>
        <v>0</v>
      </c>
      <c r="K202" s="187"/>
      <c r="L202" s="187"/>
      <c r="M202" s="187"/>
      <c r="N202" s="187"/>
    </row>
    <row r="203" spans="1:14" s="257" customFormat="1" thickTop="1">
      <c r="A203" s="270" t="s">
        <v>11</v>
      </c>
      <c r="B203" s="270"/>
      <c r="C203" s="260"/>
      <c r="D203" s="336"/>
      <c r="E203" s="336"/>
      <c r="F203" s="336"/>
      <c r="G203" s="202"/>
      <c r="H203" s="202"/>
      <c r="K203" s="187"/>
      <c r="L203" s="187"/>
      <c r="M203" s="187"/>
      <c r="N203" s="187"/>
    </row>
    <row r="204" spans="1:14" s="257" customFormat="1" ht="14.25">
      <c r="A204" s="270" t="s">
        <v>11</v>
      </c>
      <c r="B204" s="270"/>
      <c r="C204" s="220"/>
      <c r="D204" s="235"/>
      <c r="E204" s="34"/>
      <c r="F204" s="195"/>
      <c r="G204" s="192"/>
      <c r="H204" s="193"/>
      <c r="K204" s="187"/>
      <c r="L204" s="187"/>
      <c r="M204" s="187"/>
      <c r="N204" s="187"/>
    </row>
    <row r="205" spans="1:14" s="257" customFormat="1">
      <c r="A205" s="270" t="s">
        <v>11</v>
      </c>
      <c r="B205" s="270"/>
      <c r="C205" s="221"/>
      <c r="D205" s="35" t="s">
        <v>116</v>
      </c>
      <c r="E205" s="204"/>
      <c r="F205" s="195"/>
      <c r="G205" s="192"/>
      <c r="H205" s="193"/>
      <c r="K205" s="187"/>
      <c r="L205" s="187"/>
      <c r="M205" s="187"/>
      <c r="N205" s="187"/>
    </row>
    <row r="206" spans="1:14" s="257" customFormat="1">
      <c r="A206" s="270" t="s">
        <v>11</v>
      </c>
      <c r="B206" s="270"/>
      <c r="C206" s="221"/>
      <c r="D206" s="35"/>
      <c r="E206" s="204"/>
      <c r="F206" s="195"/>
      <c r="G206" s="192"/>
      <c r="H206" s="193"/>
      <c r="K206" s="187"/>
      <c r="L206" s="187"/>
      <c r="M206" s="187"/>
      <c r="N206" s="187"/>
    </row>
    <row r="207" spans="1:14" s="257" customFormat="1">
      <c r="A207" s="270" t="s">
        <v>11</v>
      </c>
      <c r="B207" s="270"/>
      <c r="C207" s="223"/>
      <c r="D207" s="6" t="s">
        <v>48</v>
      </c>
      <c r="E207" s="11"/>
      <c r="F207" s="13"/>
      <c r="G207" s="192"/>
      <c r="H207" s="193"/>
      <c r="K207" s="187"/>
      <c r="L207" s="187"/>
      <c r="M207" s="187"/>
      <c r="N207" s="187"/>
    </row>
    <row r="208" spans="1:14" s="257" customFormat="1">
      <c r="A208" s="270" t="s">
        <v>11</v>
      </c>
      <c r="B208" s="270"/>
      <c r="C208" s="223"/>
      <c r="D208" s="6"/>
      <c r="E208" s="11"/>
      <c r="F208" s="13"/>
      <c r="G208" s="192"/>
      <c r="H208" s="193"/>
      <c r="K208" s="187"/>
      <c r="L208" s="187"/>
      <c r="M208" s="187"/>
      <c r="N208" s="187"/>
    </row>
    <row r="209" spans="1:14" s="257" customFormat="1" ht="30">
      <c r="A209" s="270" t="s">
        <v>11</v>
      </c>
      <c r="B209" s="270"/>
      <c r="C209" s="223"/>
      <c r="D209" s="12" t="s">
        <v>175</v>
      </c>
      <c r="E209" s="11"/>
      <c r="F209" s="228"/>
      <c r="G209" s="192"/>
      <c r="H209" s="193"/>
      <c r="K209" s="187"/>
      <c r="L209" s="187"/>
      <c r="M209" s="187"/>
      <c r="N209" s="187"/>
    </row>
    <row r="210" spans="1:14" s="257" customFormat="1">
      <c r="A210" s="270" t="s">
        <v>11</v>
      </c>
      <c r="B210" s="270"/>
      <c r="C210" s="223"/>
      <c r="D210" s="12"/>
      <c r="E210" s="11"/>
      <c r="F210" s="228"/>
      <c r="G210" s="192"/>
      <c r="H210" s="193"/>
      <c r="K210" s="187"/>
      <c r="L210" s="187"/>
      <c r="M210" s="187"/>
      <c r="N210" s="187"/>
    </row>
    <row r="211" spans="1:14" s="257" customFormat="1" ht="28.5">
      <c r="A211" s="270" t="s">
        <v>11</v>
      </c>
      <c r="B211" s="270"/>
      <c r="C211" s="223" t="s">
        <v>36</v>
      </c>
      <c r="D211" s="10" t="s">
        <v>205</v>
      </c>
      <c r="E211" s="11" t="s">
        <v>10</v>
      </c>
      <c r="F211" s="13"/>
      <c r="G211" s="192"/>
      <c r="H211" s="193">
        <f>F211*G211</f>
        <v>0</v>
      </c>
      <c r="K211" s="187"/>
      <c r="L211" s="187"/>
      <c r="M211" s="187"/>
      <c r="N211" s="187"/>
    </row>
    <row r="212" spans="1:14" s="257" customFormat="1" ht="14.25">
      <c r="A212" s="270" t="s">
        <v>11</v>
      </c>
      <c r="B212" s="270"/>
      <c r="C212" s="223"/>
      <c r="D212" s="10"/>
      <c r="E212" s="11"/>
      <c r="F212" s="13"/>
      <c r="G212" s="192"/>
      <c r="H212" s="193"/>
      <c r="K212" s="187"/>
      <c r="L212" s="187"/>
      <c r="M212" s="187"/>
      <c r="N212" s="187"/>
    </row>
    <row r="213" spans="1:14" s="257" customFormat="1" ht="28.5">
      <c r="A213" s="270" t="s">
        <v>11</v>
      </c>
      <c r="B213" s="270"/>
      <c r="C213" s="223" t="s">
        <v>37</v>
      </c>
      <c r="D213" s="10" t="s">
        <v>206</v>
      </c>
      <c r="E213" s="11" t="s">
        <v>10</v>
      </c>
      <c r="F213" s="13"/>
      <c r="G213" s="192"/>
      <c r="H213" s="193">
        <f>F213*G213</f>
        <v>0</v>
      </c>
      <c r="K213" s="187"/>
      <c r="L213" s="187"/>
      <c r="M213" s="187"/>
      <c r="N213" s="187"/>
    </row>
    <row r="214" spans="1:14" s="257" customFormat="1" ht="14.25">
      <c r="A214" s="270" t="s">
        <v>11</v>
      </c>
      <c r="B214" s="270"/>
      <c r="C214" s="223"/>
      <c r="D214" s="10"/>
      <c r="E214" s="11"/>
      <c r="F214" s="13"/>
      <c r="G214" s="192"/>
      <c r="H214" s="193"/>
      <c r="K214" s="187"/>
      <c r="L214" s="187"/>
      <c r="M214" s="187"/>
      <c r="N214" s="187"/>
    </row>
    <row r="215" spans="1:14" s="257" customFormat="1" ht="29.25" customHeight="1">
      <c r="A215" s="270" t="s">
        <v>11</v>
      </c>
      <c r="B215" s="270"/>
      <c r="C215" s="223" t="s">
        <v>38</v>
      </c>
      <c r="D215" s="10" t="s">
        <v>208</v>
      </c>
      <c r="E215" s="11" t="s">
        <v>10</v>
      </c>
      <c r="F215" s="13"/>
      <c r="G215" s="192"/>
      <c r="H215" s="193">
        <f>F215*G215</f>
        <v>0</v>
      </c>
      <c r="K215" s="187"/>
      <c r="L215" s="187"/>
      <c r="M215" s="187"/>
      <c r="N215" s="187"/>
    </row>
    <row r="216" spans="1:14" s="257" customFormat="1" ht="14.25">
      <c r="A216" s="270" t="s">
        <v>11</v>
      </c>
      <c r="B216" s="270"/>
      <c r="C216" s="223"/>
      <c r="D216" s="10"/>
      <c r="E216" s="11"/>
      <c r="F216" s="228"/>
      <c r="G216" s="192"/>
      <c r="H216" s="193"/>
      <c r="K216" s="187"/>
      <c r="L216" s="187"/>
      <c r="M216" s="187"/>
      <c r="N216" s="187"/>
    </row>
    <row r="217" spans="1:14" s="257" customFormat="1">
      <c r="A217" s="270" t="s">
        <v>11</v>
      </c>
      <c r="B217" s="270"/>
      <c r="C217" s="223"/>
      <c r="D217" s="12"/>
      <c r="E217" s="11"/>
      <c r="F217" s="228"/>
      <c r="G217" s="192"/>
      <c r="H217" s="193"/>
      <c r="K217" s="187"/>
      <c r="L217" s="187"/>
      <c r="M217" s="187"/>
      <c r="N217" s="187"/>
    </row>
    <row r="218" spans="1:14" s="257" customFormat="1" ht="14.25">
      <c r="A218" s="270" t="s">
        <v>11</v>
      </c>
      <c r="B218" s="270"/>
      <c r="C218" s="223"/>
      <c r="D218" s="10"/>
      <c r="E218" s="11"/>
      <c r="F218" s="228"/>
      <c r="G218" s="192"/>
      <c r="H218" s="193"/>
      <c r="K218" s="187"/>
      <c r="L218" s="187"/>
      <c r="M218" s="187"/>
      <c r="N218" s="187"/>
    </row>
    <row r="219" spans="1:14" s="257" customFormat="1" ht="14.25">
      <c r="A219" s="270" t="s">
        <v>11</v>
      </c>
      <c r="B219" s="270"/>
      <c r="C219" s="223"/>
      <c r="D219" s="10"/>
      <c r="E219" s="11"/>
      <c r="F219" s="13"/>
      <c r="G219" s="192"/>
      <c r="H219" s="193"/>
      <c r="K219" s="187"/>
      <c r="L219" s="187"/>
      <c r="M219" s="187"/>
      <c r="N219" s="187"/>
    </row>
    <row r="220" spans="1:14" s="257" customFormat="1" ht="14.25">
      <c r="A220" s="270" t="s">
        <v>11</v>
      </c>
      <c r="B220" s="270"/>
      <c r="C220" s="223"/>
      <c r="D220" s="10"/>
      <c r="E220" s="11"/>
      <c r="F220" s="13"/>
      <c r="G220" s="192"/>
      <c r="H220" s="193"/>
      <c r="K220" s="187"/>
      <c r="L220" s="187"/>
      <c r="M220" s="187"/>
      <c r="N220" s="187"/>
    </row>
    <row r="221" spans="1:14" s="257" customFormat="1" ht="14.25">
      <c r="A221" s="270" t="s">
        <v>11</v>
      </c>
      <c r="B221" s="270"/>
      <c r="C221" s="223"/>
      <c r="D221" s="10"/>
      <c r="E221" s="11"/>
      <c r="F221" s="13"/>
      <c r="G221" s="192"/>
      <c r="H221" s="193"/>
      <c r="K221" s="187"/>
      <c r="L221" s="187"/>
      <c r="M221" s="187"/>
      <c r="N221" s="187"/>
    </row>
    <row r="222" spans="1:14" s="257" customFormat="1" ht="14.25">
      <c r="A222" s="270" t="s">
        <v>11</v>
      </c>
      <c r="B222" s="270"/>
      <c r="C222" s="221"/>
      <c r="D222" s="36"/>
      <c r="E222" s="204"/>
      <c r="F222" s="195"/>
      <c r="G222" s="192"/>
      <c r="H222" s="193"/>
      <c r="K222" s="187"/>
      <c r="L222" s="187"/>
      <c r="M222" s="187"/>
      <c r="N222" s="187"/>
    </row>
    <row r="223" spans="1:14" s="257" customFormat="1" ht="14.25">
      <c r="A223" s="270" t="s">
        <v>11</v>
      </c>
      <c r="B223" s="270"/>
      <c r="C223" s="223"/>
      <c r="D223" s="10"/>
      <c r="E223" s="11"/>
      <c r="F223" s="13"/>
      <c r="G223" s="192"/>
      <c r="H223" s="193"/>
      <c r="K223" s="187"/>
      <c r="L223" s="187"/>
      <c r="M223" s="187"/>
      <c r="N223" s="187"/>
    </row>
    <row r="224" spans="1:14" s="257" customFormat="1">
      <c r="A224" s="270" t="s">
        <v>11</v>
      </c>
      <c r="B224" s="270"/>
      <c r="C224" s="221"/>
      <c r="D224" s="35"/>
      <c r="E224" s="204"/>
      <c r="F224" s="195"/>
      <c r="G224" s="192"/>
      <c r="H224" s="193"/>
      <c r="K224" s="187"/>
      <c r="L224" s="187"/>
      <c r="M224" s="187"/>
      <c r="N224" s="187"/>
    </row>
    <row r="225" spans="1:14" s="257" customFormat="1" ht="14.25">
      <c r="A225" s="270" t="s">
        <v>11</v>
      </c>
      <c r="B225" s="270"/>
      <c r="C225" s="220"/>
      <c r="D225" s="235"/>
      <c r="E225" s="34"/>
      <c r="F225" s="195"/>
      <c r="G225" s="192"/>
      <c r="H225" s="193"/>
      <c r="K225" s="187"/>
      <c r="L225" s="187"/>
      <c r="M225" s="187"/>
      <c r="N225" s="187"/>
    </row>
    <row r="226" spans="1:14" s="257" customFormat="1" ht="14.25">
      <c r="A226" s="270" t="s">
        <v>11</v>
      </c>
      <c r="B226" s="270"/>
      <c r="C226" s="220"/>
      <c r="D226" s="235"/>
      <c r="E226" s="34"/>
      <c r="F226" s="195"/>
      <c r="G226" s="192"/>
      <c r="H226" s="193"/>
      <c r="K226" s="187"/>
      <c r="L226" s="187"/>
      <c r="M226" s="187"/>
      <c r="N226" s="187"/>
    </row>
    <row r="227" spans="1:14" s="257" customFormat="1" ht="14.25">
      <c r="A227" s="270" t="s">
        <v>11</v>
      </c>
      <c r="B227" s="270"/>
      <c r="C227" s="220"/>
      <c r="D227" s="235"/>
      <c r="E227" s="34"/>
      <c r="F227" s="195"/>
      <c r="G227" s="192"/>
      <c r="H227" s="193"/>
      <c r="K227" s="187"/>
      <c r="L227" s="187"/>
      <c r="M227" s="187"/>
      <c r="N227" s="187"/>
    </row>
    <row r="228" spans="1:14" s="257" customFormat="1" ht="14.25">
      <c r="A228" s="270" t="s">
        <v>11</v>
      </c>
      <c r="B228" s="270"/>
      <c r="C228" s="220"/>
      <c r="D228" s="235"/>
      <c r="E228" s="34"/>
      <c r="F228" s="195"/>
      <c r="G228" s="192"/>
      <c r="H228" s="193"/>
      <c r="K228" s="187"/>
      <c r="L228" s="187"/>
      <c r="M228" s="187"/>
      <c r="N228" s="187"/>
    </row>
    <row r="229" spans="1:14" s="257" customFormat="1" ht="14.25">
      <c r="A229" s="270" t="s">
        <v>11</v>
      </c>
      <c r="B229" s="270"/>
      <c r="C229" s="220"/>
      <c r="D229" s="235"/>
      <c r="E229" s="34"/>
      <c r="F229" s="195"/>
      <c r="G229" s="192"/>
      <c r="H229" s="193"/>
      <c r="K229" s="187"/>
      <c r="L229" s="187"/>
      <c r="M229" s="187"/>
      <c r="N229" s="187"/>
    </row>
    <row r="230" spans="1:14" s="257" customFormat="1" ht="14.25">
      <c r="A230" s="270" t="s">
        <v>11</v>
      </c>
      <c r="B230" s="270"/>
      <c r="C230" s="220"/>
      <c r="D230" s="235"/>
      <c r="E230" s="34"/>
      <c r="F230" s="195"/>
      <c r="G230" s="192"/>
      <c r="H230" s="193"/>
      <c r="K230" s="187"/>
      <c r="L230" s="187"/>
      <c r="M230" s="187"/>
      <c r="N230" s="187"/>
    </row>
    <row r="231" spans="1:14" s="257" customFormat="1" ht="14.25">
      <c r="A231" s="270" t="s">
        <v>11</v>
      </c>
      <c r="B231" s="270"/>
      <c r="C231" s="220"/>
      <c r="D231" s="235"/>
      <c r="E231" s="34"/>
      <c r="F231" s="195"/>
      <c r="G231" s="192"/>
      <c r="H231" s="193"/>
      <c r="K231" s="187"/>
      <c r="L231" s="187"/>
      <c r="M231" s="187"/>
      <c r="N231" s="187"/>
    </row>
    <row r="232" spans="1:14" s="257" customFormat="1" ht="14.25">
      <c r="A232" s="270" t="s">
        <v>11</v>
      </c>
      <c r="B232" s="270"/>
      <c r="C232" s="220"/>
      <c r="D232" s="235"/>
      <c r="E232" s="34"/>
      <c r="F232" s="195"/>
      <c r="G232" s="192"/>
      <c r="H232" s="193"/>
      <c r="K232" s="187"/>
      <c r="L232" s="187"/>
      <c r="M232" s="187"/>
      <c r="N232" s="187"/>
    </row>
    <row r="233" spans="1:14" s="257" customFormat="1" ht="14.25">
      <c r="A233" s="270" t="s">
        <v>11</v>
      </c>
      <c r="B233" s="270"/>
      <c r="C233" s="220"/>
      <c r="D233" s="235"/>
      <c r="E233" s="34"/>
      <c r="F233" s="195"/>
      <c r="G233" s="192"/>
      <c r="H233" s="193"/>
      <c r="K233" s="187"/>
      <c r="L233" s="187"/>
      <c r="M233" s="187"/>
      <c r="N233" s="187"/>
    </row>
    <row r="234" spans="1:14" s="257" customFormat="1" ht="14.25">
      <c r="A234" s="270" t="s">
        <v>11</v>
      </c>
      <c r="B234" s="270"/>
      <c r="C234" s="220"/>
      <c r="D234" s="235"/>
      <c r="E234" s="34"/>
      <c r="F234" s="195"/>
      <c r="G234" s="192"/>
      <c r="H234" s="193"/>
      <c r="K234" s="187"/>
      <c r="L234" s="187"/>
      <c r="M234" s="187"/>
      <c r="N234" s="187"/>
    </row>
    <row r="235" spans="1:14" s="257" customFormat="1" ht="14.25">
      <c r="A235" s="270" t="s">
        <v>11</v>
      </c>
      <c r="B235" s="270"/>
      <c r="C235" s="220"/>
      <c r="D235" s="235"/>
      <c r="E235" s="34"/>
      <c r="F235" s="195"/>
      <c r="G235" s="192"/>
      <c r="H235" s="193"/>
      <c r="K235" s="187"/>
      <c r="L235" s="187"/>
      <c r="M235" s="187"/>
      <c r="N235" s="187"/>
    </row>
    <row r="236" spans="1:14" s="257" customFormat="1" ht="14.25">
      <c r="A236" s="270" t="s">
        <v>11</v>
      </c>
      <c r="B236" s="270"/>
      <c r="C236" s="220"/>
      <c r="D236" s="235"/>
      <c r="E236" s="34"/>
      <c r="F236" s="195"/>
      <c r="G236" s="192"/>
      <c r="H236" s="193"/>
      <c r="K236" s="187"/>
      <c r="L236" s="187"/>
      <c r="M236" s="187"/>
      <c r="N236" s="187"/>
    </row>
    <row r="237" spans="1:14" s="257" customFormat="1" ht="14.25">
      <c r="A237" s="270" t="s">
        <v>11</v>
      </c>
      <c r="B237" s="270"/>
      <c r="C237" s="220"/>
      <c r="D237" s="235"/>
      <c r="E237" s="34"/>
      <c r="F237" s="195"/>
      <c r="G237" s="192"/>
      <c r="H237" s="193"/>
      <c r="K237" s="187"/>
      <c r="L237" s="187"/>
      <c r="M237" s="187"/>
      <c r="N237" s="187"/>
    </row>
    <row r="238" spans="1:14" s="257" customFormat="1" ht="14.25">
      <c r="A238" s="270" t="s">
        <v>11</v>
      </c>
      <c r="B238" s="270"/>
      <c r="C238" s="220"/>
      <c r="D238" s="235"/>
      <c r="E238" s="34"/>
      <c r="F238" s="195"/>
      <c r="G238" s="192"/>
      <c r="H238" s="193"/>
      <c r="K238" s="187"/>
      <c r="L238" s="187"/>
      <c r="M238" s="187"/>
      <c r="N238" s="187"/>
    </row>
    <row r="239" spans="1:14" s="257" customFormat="1" ht="14.25">
      <c r="A239" s="270" t="s">
        <v>11</v>
      </c>
      <c r="B239" s="270"/>
      <c r="C239" s="220"/>
      <c r="D239" s="235"/>
      <c r="E239" s="34"/>
      <c r="F239" s="195"/>
      <c r="G239" s="192"/>
      <c r="H239" s="193"/>
      <c r="K239" s="187"/>
      <c r="L239" s="187"/>
      <c r="M239" s="187"/>
      <c r="N239" s="187"/>
    </row>
    <row r="240" spans="1:14" s="257" customFormat="1" ht="14.25">
      <c r="A240" s="270" t="s">
        <v>11</v>
      </c>
      <c r="B240" s="270"/>
      <c r="C240" s="220"/>
      <c r="D240" s="235"/>
      <c r="E240" s="34"/>
      <c r="F240" s="195"/>
      <c r="G240" s="192"/>
      <c r="H240" s="193"/>
      <c r="K240" s="187"/>
      <c r="L240" s="187"/>
      <c r="M240" s="187"/>
      <c r="N240" s="187"/>
    </row>
    <row r="241" spans="1:15" s="257" customFormat="1" ht="14.25">
      <c r="A241" s="270" t="s">
        <v>11</v>
      </c>
      <c r="B241" s="270"/>
      <c r="C241" s="220"/>
      <c r="D241" s="235"/>
      <c r="E241" s="34"/>
      <c r="F241" s="195"/>
      <c r="G241" s="192"/>
      <c r="H241" s="193"/>
      <c r="K241" s="187"/>
      <c r="L241" s="187"/>
      <c r="M241" s="187"/>
      <c r="N241" s="187"/>
    </row>
    <row r="242" spans="1:15" s="257" customFormat="1" ht="14.25">
      <c r="A242" s="270" t="s">
        <v>11</v>
      </c>
      <c r="B242" s="270"/>
      <c r="C242" s="220"/>
      <c r="D242" s="235"/>
      <c r="E242" s="34"/>
      <c r="F242" s="195"/>
      <c r="G242" s="192"/>
      <c r="H242" s="193"/>
      <c r="K242" s="187"/>
      <c r="L242" s="187"/>
      <c r="M242" s="187"/>
      <c r="N242" s="187"/>
    </row>
    <row r="243" spans="1:15" s="257" customFormat="1" ht="14.25">
      <c r="A243" s="270" t="s">
        <v>11</v>
      </c>
      <c r="B243" s="270"/>
      <c r="C243" s="220"/>
      <c r="D243" s="235"/>
      <c r="E243" s="34"/>
      <c r="F243" s="195"/>
      <c r="G243" s="192"/>
      <c r="H243" s="193"/>
      <c r="K243" s="187"/>
      <c r="L243" s="187"/>
      <c r="M243" s="187"/>
      <c r="N243" s="187"/>
    </row>
    <row r="244" spans="1:15" s="257" customFormat="1" ht="14.25">
      <c r="A244" s="270" t="s">
        <v>11</v>
      </c>
      <c r="B244" s="270"/>
      <c r="C244" s="220"/>
      <c r="D244" s="235"/>
      <c r="E244" s="34"/>
      <c r="F244" s="195"/>
      <c r="G244" s="192"/>
      <c r="H244" s="193"/>
      <c r="K244" s="187"/>
      <c r="L244" s="187"/>
      <c r="M244" s="187"/>
      <c r="N244" s="187"/>
    </row>
    <row r="245" spans="1:15" s="257" customFormat="1" ht="14.25">
      <c r="A245" s="270" t="s">
        <v>11</v>
      </c>
      <c r="B245" s="270"/>
      <c r="C245" s="220"/>
      <c r="D245" s="235"/>
      <c r="E245" s="34"/>
      <c r="F245" s="195"/>
      <c r="G245" s="192"/>
      <c r="H245" s="193"/>
      <c r="K245" s="187"/>
      <c r="L245" s="187"/>
      <c r="M245" s="187"/>
      <c r="N245" s="187"/>
    </row>
    <row r="246" spans="1:15" s="257" customFormat="1" ht="15.75" customHeight="1" thickBot="1">
      <c r="A246" s="270" t="s">
        <v>11</v>
      </c>
      <c r="B246" s="270"/>
      <c r="C246" s="274"/>
      <c r="D246" s="246" t="s">
        <v>160</v>
      </c>
      <c r="E246" s="279"/>
      <c r="F246" s="230"/>
      <c r="G246" s="200"/>
      <c r="H246" s="201">
        <f>SUM(H205:H245)</f>
        <v>0</v>
      </c>
      <c r="K246" s="187"/>
      <c r="L246" s="187"/>
      <c r="M246" s="187"/>
      <c r="N246" s="187"/>
    </row>
    <row r="247" spans="1:15" s="257" customFormat="1" thickTop="1">
      <c r="A247" s="270" t="s">
        <v>11</v>
      </c>
      <c r="B247" s="270"/>
      <c r="C247" s="260"/>
      <c r="D247" s="336"/>
      <c r="E247" s="336"/>
      <c r="F247" s="336"/>
      <c r="G247" s="202"/>
      <c r="H247" s="202"/>
      <c r="K247" s="187"/>
      <c r="L247" s="187"/>
      <c r="M247" s="187"/>
      <c r="N247" s="187"/>
    </row>
    <row r="248" spans="1:15" s="257" customFormat="1" ht="14.25">
      <c r="A248" s="270" t="s">
        <v>11</v>
      </c>
      <c r="B248" s="270"/>
      <c r="C248" s="220"/>
      <c r="D248" s="235"/>
      <c r="E248" s="34"/>
      <c r="F248" s="195"/>
      <c r="G248" s="192"/>
      <c r="H248" s="193"/>
      <c r="K248" s="187"/>
      <c r="L248" s="187"/>
      <c r="M248" s="187"/>
      <c r="N248" s="187"/>
    </row>
    <row r="249" spans="1:15" s="257" customFormat="1">
      <c r="A249" s="270" t="s">
        <v>11</v>
      </c>
      <c r="B249" s="270"/>
      <c r="C249" s="221"/>
      <c r="D249" s="35" t="s">
        <v>114</v>
      </c>
      <c r="E249" s="204"/>
      <c r="F249" s="195"/>
      <c r="G249" s="192"/>
      <c r="H249" s="193"/>
      <c r="K249" s="187"/>
      <c r="L249" s="187"/>
      <c r="M249" s="187"/>
      <c r="N249" s="187"/>
    </row>
    <row r="250" spans="1:15" s="257" customFormat="1">
      <c r="A250" s="270" t="s">
        <v>11</v>
      </c>
      <c r="B250" s="270"/>
      <c r="C250" s="221"/>
      <c r="D250" s="33"/>
      <c r="E250" s="204"/>
      <c r="F250" s="195"/>
      <c r="G250" s="192"/>
      <c r="H250" s="193"/>
      <c r="K250" s="187"/>
      <c r="L250" s="187"/>
      <c r="M250" s="187"/>
      <c r="N250" s="187"/>
    </row>
    <row r="251" spans="1:15" s="257" customFormat="1">
      <c r="A251" s="270" t="s">
        <v>11</v>
      </c>
      <c r="B251" s="270"/>
      <c r="C251" s="221"/>
      <c r="D251" s="35" t="s">
        <v>141</v>
      </c>
      <c r="E251" s="204"/>
      <c r="F251" s="195"/>
      <c r="G251" s="192"/>
      <c r="H251" s="193"/>
      <c r="K251" s="187"/>
      <c r="L251" s="187"/>
      <c r="M251" s="187"/>
      <c r="N251" s="187"/>
    </row>
    <row r="252" spans="1:15" s="257" customFormat="1">
      <c r="A252" s="270" t="s">
        <v>11</v>
      </c>
      <c r="B252" s="270"/>
      <c r="C252" s="221"/>
      <c r="D252" s="33"/>
      <c r="E252" s="204"/>
      <c r="F252" s="195"/>
      <c r="G252" s="192"/>
      <c r="H252" s="193"/>
      <c r="K252" s="187"/>
      <c r="L252" s="187"/>
      <c r="M252" s="187"/>
      <c r="N252" s="187"/>
    </row>
    <row r="253" spans="1:15" s="257" customFormat="1">
      <c r="A253" s="270" t="s">
        <v>11</v>
      </c>
      <c r="B253" s="270"/>
      <c r="C253" s="220" t="s">
        <v>36</v>
      </c>
      <c r="D253" s="203" t="s">
        <v>144</v>
      </c>
      <c r="E253" s="204" t="s">
        <v>0</v>
      </c>
      <c r="F253" s="195"/>
      <c r="G253" s="192"/>
      <c r="H253" s="193">
        <f t="shared" ref="H253:H255" si="1">F253*G253</f>
        <v>0</v>
      </c>
      <c r="K253" s="187"/>
      <c r="L253" s="187"/>
      <c r="M253" s="187"/>
      <c r="N253" s="263"/>
    </row>
    <row r="254" spans="1:15" s="257" customFormat="1">
      <c r="A254" s="270" t="s">
        <v>11</v>
      </c>
      <c r="B254" s="270"/>
      <c r="C254" s="220"/>
      <c r="D254" s="203"/>
      <c r="E254" s="204"/>
      <c r="F254" s="195"/>
      <c r="G254" s="192"/>
      <c r="H254" s="193"/>
      <c r="K254" s="187"/>
      <c r="L254" s="187"/>
      <c r="M254" s="187"/>
      <c r="N254" s="263"/>
      <c r="O254" s="295"/>
    </row>
    <row r="255" spans="1:15" s="257" customFormat="1">
      <c r="A255" s="270" t="s">
        <v>11</v>
      </c>
      <c r="B255" s="270"/>
      <c r="C255" s="220" t="s">
        <v>37</v>
      </c>
      <c r="D255" s="203" t="s">
        <v>145</v>
      </c>
      <c r="E255" s="204" t="s">
        <v>0</v>
      </c>
      <c r="F255" s="195"/>
      <c r="G255" s="192"/>
      <c r="H255" s="193">
        <f t="shared" si="1"/>
        <v>0</v>
      </c>
      <c r="K255" s="187"/>
      <c r="L255" s="187"/>
      <c r="M255" s="187"/>
      <c r="N255" s="187"/>
      <c r="O255" s="295"/>
    </row>
    <row r="256" spans="1:15" s="257" customFormat="1" ht="14.25">
      <c r="A256" s="270" t="s">
        <v>11</v>
      </c>
      <c r="B256" s="270"/>
      <c r="C256" s="221"/>
      <c r="D256" s="36"/>
      <c r="E256" s="204"/>
      <c r="F256" s="195"/>
      <c r="G256" s="192"/>
      <c r="H256" s="193"/>
      <c r="K256" s="187"/>
      <c r="L256" s="187"/>
      <c r="M256" s="187"/>
      <c r="N256" s="187"/>
    </row>
    <row r="257" spans="1:14" s="257" customFormat="1" ht="32.25" customHeight="1">
      <c r="A257" s="270" t="s">
        <v>11</v>
      </c>
      <c r="B257" s="270"/>
      <c r="C257" s="221" t="s">
        <v>38</v>
      </c>
      <c r="D257" s="215" t="s">
        <v>178</v>
      </c>
      <c r="E257" s="204" t="s">
        <v>0</v>
      </c>
      <c r="F257" s="195"/>
      <c r="G257" s="192"/>
      <c r="H257" s="193">
        <f>F257*G257</f>
        <v>0</v>
      </c>
      <c r="K257" s="187"/>
      <c r="L257" s="187"/>
      <c r="M257" s="187"/>
      <c r="N257" s="187"/>
    </row>
    <row r="258" spans="1:14" s="257" customFormat="1" ht="14.25">
      <c r="A258" s="270" t="s">
        <v>11</v>
      </c>
      <c r="B258" s="270"/>
      <c r="C258" s="221"/>
      <c r="D258" s="36"/>
      <c r="E258" s="204"/>
      <c r="F258" s="195"/>
      <c r="G258" s="192"/>
      <c r="H258" s="193"/>
      <c r="K258" s="187"/>
      <c r="L258" s="187"/>
      <c r="M258" s="187"/>
      <c r="N258" s="187"/>
    </row>
    <row r="259" spans="1:14" s="257" customFormat="1" ht="14.25" customHeight="1">
      <c r="A259" s="270" t="s">
        <v>11</v>
      </c>
      <c r="B259" s="270"/>
      <c r="C259" s="221" t="s">
        <v>39</v>
      </c>
      <c r="D259" s="215" t="s">
        <v>87</v>
      </c>
      <c r="E259" s="204" t="s">
        <v>0</v>
      </c>
      <c r="F259" s="195"/>
      <c r="G259" s="192"/>
      <c r="H259" s="193">
        <f>F259*G259</f>
        <v>0</v>
      </c>
      <c r="K259" s="187"/>
      <c r="L259" s="187"/>
      <c r="M259" s="187"/>
      <c r="N259" s="187"/>
    </row>
    <row r="260" spans="1:14" s="257" customFormat="1" ht="14.25">
      <c r="A260" s="270" t="s">
        <v>11</v>
      </c>
      <c r="B260" s="270"/>
      <c r="C260" s="220"/>
      <c r="D260" s="235"/>
      <c r="E260" s="34"/>
      <c r="F260" s="195"/>
      <c r="G260" s="192"/>
      <c r="H260" s="193"/>
      <c r="K260" s="187"/>
      <c r="L260" s="187"/>
      <c r="M260" s="187"/>
      <c r="N260" s="187"/>
    </row>
    <row r="261" spans="1:14" s="257" customFormat="1">
      <c r="A261" s="270" t="s">
        <v>11</v>
      </c>
      <c r="B261" s="270"/>
      <c r="C261" s="224"/>
      <c r="D261" s="210" t="s">
        <v>177</v>
      </c>
      <c r="E261" s="213"/>
      <c r="F261" s="195"/>
      <c r="G261" s="192"/>
      <c r="H261" s="193"/>
      <c r="K261" s="187"/>
      <c r="L261" s="187"/>
      <c r="M261" s="187"/>
      <c r="N261" s="187"/>
    </row>
    <row r="262" spans="1:14" s="257" customFormat="1" ht="42.75">
      <c r="A262" s="270" t="s">
        <v>11</v>
      </c>
      <c r="B262" s="270"/>
      <c r="C262" s="224" t="s">
        <v>40</v>
      </c>
      <c r="D262" s="203" t="s">
        <v>185</v>
      </c>
      <c r="E262" s="212" t="s">
        <v>7</v>
      </c>
      <c r="F262" s="195"/>
      <c r="G262" s="192"/>
      <c r="H262" s="193">
        <f>F262*G262</f>
        <v>0</v>
      </c>
      <c r="K262" s="187"/>
      <c r="L262" s="187"/>
      <c r="M262" s="187"/>
      <c r="N262" s="187"/>
    </row>
    <row r="263" spans="1:14" s="257" customFormat="1" ht="14.25">
      <c r="A263" s="270" t="s">
        <v>11</v>
      </c>
      <c r="B263" s="270"/>
      <c r="C263" s="220"/>
      <c r="D263" s="235"/>
      <c r="E263" s="34"/>
      <c r="F263" s="195"/>
      <c r="G263" s="192"/>
      <c r="H263" s="193"/>
      <c r="K263" s="187"/>
      <c r="L263" s="187"/>
      <c r="M263" s="187"/>
      <c r="N263" s="187"/>
    </row>
    <row r="264" spans="1:14" s="257" customFormat="1" ht="14.25">
      <c r="A264" s="270" t="s">
        <v>11</v>
      </c>
      <c r="B264" s="270"/>
      <c r="C264" s="220"/>
      <c r="D264" s="235"/>
      <c r="E264" s="34"/>
      <c r="F264" s="195"/>
      <c r="G264" s="192"/>
      <c r="H264" s="193"/>
      <c r="K264" s="187"/>
      <c r="L264" s="187"/>
      <c r="M264" s="187"/>
      <c r="N264" s="187"/>
    </row>
    <row r="265" spans="1:14" s="257" customFormat="1" ht="14.25">
      <c r="A265" s="270" t="s">
        <v>11</v>
      </c>
      <c r="B265" s="270"/>
      <c r="C265" s="220"/>
      <c r="D265" s="235"/>
      <c r="E265" s="34"/>
      <c r="F265" s="195"/>
      <c r="G265" s="192"/>
      <c r="H265" s="193"/>
      <c r="K265" s="187"/>
      <c r="L265" s="187"/>
      <c r="M265" s="187"/>
      <c r="N265" s="187"/>
    </row>
    <row r="266" spans="1:14" s="257" customFormat="1" ht="14.25">
      <c r="A266" s="270" t="s">
        <v>11</v>
      </c>
      <c r="B266" s="270"/>
      <c r="C266" s="220"/>
      <c r="D266" s="235"/>
      <c r="E266" s="34"/>
      <c r="F266" s="195"/>
      <c r="G266" s="192"/>
      <c r="H266" s="193"/>
      <c r="K266" s="187"/>
      <c r="L266" s="187"/>
      <c r="M266" s="187"/>
      <c r="N266" s="187"/>
    </row>
    <row r="267" spans="1:14" s="257" customFormat="1" ht="14.25">
      <c r="A267" s="270" t="s">
        <v>11</v>
      </c>
      <c r="B267" s="270"/>
      <c r="C267" s="220"/>
      <c r="D267" s="235"/>
      <c r="E267" s="34"/>
      <c r="F267" s="195"/>
      <c r="G267" s="192"/>
      <c r="H267" s="193"/>
      <c r="K267" s="187"/>
      <c r="L267" s="187"/>
      <c r="M267" s="187"/>
      <c r="N267" s="187"/>
    </row>
    <row r="268" spans="1:14" s="257" customFormat="1" ht="14.25">
      <c r="A268" s="270" t="s">
        <v>11</v>
      </c>
      <c r="B268" s="270"/>
      <c r="C268" s="220"/>
      <c r="D268" s="235"/>
      <c r="E268" s="34"/>
      <c r="F268" s="195"/>
      <c r="G268" s="192"/>
      <c r="H268" s="193"/>
      <c r="K268" s="187"/>
      <c r="L268" s="187"/>
      <c r="M268" s="187"/>
      <c r="N268" s="187"/>
    </row>
    <row r="269" spans="1:14" s="257" customFormat="1" ht="14.25">
      <c r="A269" s="270" t="s">
        <v>11</v>
      </c>
      <c r="B269" s="270"/>
      <c r="C269" s="220"/>
      <c r="D269" s="235"/>
      <c r="E269" s="34"/>
      <c r="F269" s="195"/>
      <c r="G269" s="192"/>
      <c r="H269" s="193"/>
      <c r="K269" s="187"/>
      <c r="L269" s="187"/>
      <c r="M269" s="187"/>
      <c r="N269" s="187"/>
    </row>
    <row r="270" spans="1:14" s="257" customFormat="1" ht="14.25">
      <c r="A270" s="270" t="s">
        <v>11</v>
      </c>
      <c r="B270" s="270"/>
      <c r="C270" s="220"/>
      <c r="D270" s="235"/>
      <c r="E270" s="34"/>
      <c r="F270" s="195"/>
      <c r="G270" s="192"/>
      <c r="H270" s="193"/>
      <c r="K270" s="187"/>
      <c r="L270" s="187"/>
      <c r="M270" s="187"/>
      <c r="N270" s="187"/>
    </row>
    <row r="271" spans="1:14" s="257" customFormat="1" ht="14.25">
      <c r="A271" s="270" t="s">
        <v>11</v>
      </c>
      <c r="B271" s="270"/>
      <c r="C271" s="220"/>
      <c r="D271" s="235"/>
      <c r="E271" s="34"/>
      <c r="F271" s="195"/>
      <c r="G271" s="192"/>
      <c r="H271" s="193"/>
      <c r="K271" s="187"/>
      <c r="L271" s="187"/>
      <c r="M271" s="187"/>
      <c r="N271" s="187"/>
    </row>
    <row r="272" spans="1:14" s="257" customFormat="1" ht="14.25">
      <c r="A272" s="270" t="s">
        <v>11</v>
      </c>
      <c r="B272" s="270"/>
      <c r="C272" s="220"/>
      <c r="D272" s="235"/>
      <c r="E272" s="34"/>
      <c r="F272" s="195"/>
      <c r="G272" s="192"/>
      <c r="H272" s="193"/>
      <c r="K272" s="187"/>
      <c r="L272" s="187"/>
      <c r="M272" s="187"/>
      <c r="N272" s="187"/>
    </row>
    <row r="273" spans="1:14" s="257" customFormat="1" ht="14.25">
      <c r="A273" s="270" t="s">
        <v>11</v>
      </c>
      <c r="B273" s="270"/>
      <c r="C273" s="220"/>
      <c r="D273" s="235"/>
      <c r="E273" s="34"/>
      <c r="F273" s="195"/>
      <c r="G273" s="192"/>
      <c r="H273" s="193"/>
      <c r="K273" s="187"/>
      <c r="L273" s="187"/>
      <c r="M273" s="187"/>
      <c r="N273" s="187"/>
    </row>
    <row r="274" spans="1:14" s="257" customFormat="1" ht="14.25">
      <c r="A274" s="270" t="s">
        <v>11</v>
      </c>
      <c r="B274" s="270"/>
      <c r="C274" s="220"/>
      <c r="D274" s="235"/>
      <c r="E274" s="34"/>
      <c r="F274" s="195"/>
      <c r="G274" s="192"/>
      <c r="H274" s="193"/>
      <c r="K274" s="187"/>
      <c r="L274" s="187"/>
      <c r="M274" s="187"/>
      <c r="N274" s="187"/>
    </row>
    <row r="275" spans="1:14" s="257" customFormat="1" ht="14.25">
      <c r="A275" s="270" t="s">
        <v>11</v>
      </c>
      <c r="B275" s="270"/>
      <c r="C275" s="220"/>
      <c r="D275" s="235"/>
      <c r="E275" s="34"/>
      <c r="F275" s="195"/>
      <c r="G275" s="192"/>
      <c r="H275" s="193"/>
      <c r="K275" s="187"/>
      <c r="L275" s="187"/>
      <c r="M275" s="187"/>
      <c r="N275" s="187"/>
    </row>
    <row r="276" spans="1:14" s="257" customFormat="1" ht="14.25">
      <c r="A276" s="270" t="s">
        <v>11</v>
      </c>
      <c r="B276" s="270"/>
      <c r="C276" s="220"/>
      <c r="D276" s="235"/>
      <c r="E276" s="34"/>
      <c r="F276" s="195"/>
      <c r="G276" s="192"/>
      <c r="H276" s="193"/>
      <c r="K276" s="187"/>
      <c r="L276" s="187"/>
      <c r="M276" s="187"/>
      <c r="N276" s="187"/>
    </row>
    <row r="277" spans="1:14" s="257" customFormat="1" ht="14.25">
      <c r="A277" s="270" t="s">
        <v>11</v>
      </c>
      <c r="B277" s="270"/>
      <c r="C277" s="220"/>
      <c r="D277" s="235"/>
      <c r="E277" s="34"/>
      <c r="F277" s="195"/>
      <c r="G277" s="192"/>
      <c r="H277" s="193"/>
      <c r="K277" s="187"/>
      <c r="L277" s="187"/>
      <c r="M277" s="187"/>
      <c r="N277" s="187"/>
    </row>
    <row r="278" spans="1:14" s="257" customFormat="1" ht="14.25">
      <c r="A278" s="270" t="s">
        <v>11</v>
      </c>
      <c r="B278" s="270"/>
      <c r="C278" s="220"/>
      <c r="D278" s="235"/>
      <c r="E278" s="34"/>
      <c r="F278" s="195"/>
      <c r="G278" s="192"/>
      <c r="H278" s="193"/>
      <c r="K278" s="187"/>
      <c r="L278" s="187"/>
      <c r="M278" s="187"/>
      <c r="N278" s="187"/>
    </row>
    <row r="279" spans="1:14" s="257" customFormat="1" ht="14.25">
      <c r="A279" s="270" t="s">
        <v>11</v>
      </c>
      <c r="B279" s="270"/>
      <c r="C279" s="220"/>
      <c r="D279" s="235"/>
      <c r="E279" s="34"/>
      <c r="F279" s="195"/>
      <c r="G279" s="192"/>
      <c r="H279" s="193"/>
      <c r="K279" s="187"/>
      <c r="L279" s="187"/>
      <c r="M279" s="187"/>
      <c r="N279" s="187"/>
    </row>
    <row r="280" spans="1:14" s="257" customFormat="1" ht="14.25">
      <c r="A280" s="270" t="s">
        <v>11</v>
      </c>
      <c r="B280" s="270"/>
      <c r="C280" s="220"/>
      <c r="D280" s="235"/>
      <c r="E280" s="34"/>
      <c r="F280" s="195"/>
      <c r="G280" s="192"/>
      <c r="H280" s="193"/>
      <c r="K280" s="187"/>
      <c r="L280" s="187"/>
      <c r="M280" s="187"/>
      <c r="N280" s="187"/>
    </row>
    <row r="281" spans="1:14" s="257" customFormat="1" ht="14.25">
      <c r="A281" s="270" t="s">
        <v>11</v>
      </c>
      <c r="B281" s="270"/>
      <c r="C281" s="220"/>
      <c r="D281" s="235"/>
      <c r="E281" s="34"/>
      <c r="F281" s="195"/>
      <c r="G281" s="192"/>
      <c r="H281" s="193"/>
      <c r="K281" s="187"/>
      <c r="L281" s="187"/>
      <c r="M281" s="187"/>
      <c r="N281" s="187"/>
    </row>
    <row r="282" spans="1:14" s="257" customFormat="1" ht="14.25">
      <c r="A282" s="270" t="s">
        <v>11</v>
      </c>
      <c r="B282" s="270"/>
      <c r="C282" s="220"/>
      <c r="D282" s="235"/>
      <c r="E282" s="34"/>
      <c r="F282" s="195"/>
      <c r="G282" s="192"/>
      <c r="H282" s="193"/>
      <c r="K282" s="187"/>
      <c r="L282" s="187"/>
      <c r="M282" s="187"/>
      <c r="N282" s="187"/>
    </row>
    <row r="283" spans="1:14" s="257" customFormat="1" ht="14.25">
      <c r="A283" s="270" t="s">
        <v>11</v>
      </c>
      <c r="B283" s="270"/>
      <c r="C283" s="220"/>
      <c r="D283" s="235"/>
      <c r="E283" s="34"/>
      <c r="F283" s="195"/>
      <c r="G283" s="192"/>
      <c r="H283" s="193"/>
      <c r="K283" s="187"/>
      <c r="L283" s="187"/>
      <c r="M283" s="187"/>
      <c r="N283" s="187"/>
    </row>
    <row r="284" spans="1:14" s="257" customFormat="1" ht="14.25">
      <c r="A284" s="270" t="s">
        <v>11</v>
      </c>
      <c r="B284" s="270"/>
      <c r="C284" s="220"/>
      <c r="D284" s="235"/>
      <c r="E284" s="34"/>
      <c r="F284" s="195"/>
      <c r="G284" s="192"/>
      <c r="H284" s="193"/>
      <c r="K284" s="187"/>
      <c r="L284" s="187"/>
      <c r="M284" s="187"/>
      <c r="N284" s="187"/>
    </row>
    <row r="285" spans="1:14" s="257" customFormat="1" ht="14.25">
      <c r="A285" s="270" t="s">
        <v>11</v>
      </c>
      <c r="B285" s="270"/>
      <c r="C285" s="220"/>
      <c r="D285" s="235"/>
      <c r="E285" s="34"/>
      <c r="F285" s="195"/>
      <c r="G285" s="192"/>
      <c r="H285" s="193"/>
      <c r="K285" s="187"/>
      <c r="L285" s="187"/>
      <c r="M285" s="187"/>
      <c r="N285" s="187"/>
    </row>
    <row r="286" spans="1:14" s="257" customFormat="1" ht="14.25">
      <c r="A286" s="270" t="s">
        <v>11</v>
      </c>
      <c r="B286" s="270"/>
      <c r="C286" s="220"/>
      <c r="D286" s="235"/>
      <c r="E286" s="34"/>
      <c r="F286" s="195"/>
      <c r="G286" s="192"/>
      <c r="H286" s="193"/>
      <c r="K286" s="187"/>
      <c r="L286" s="187"/>
      <c r="M286" s="187"/>
      <c r="N286" s="187"/>
    </row>
    <row r="287" spans="1:14" s="257" customFormat="1" ht="14.25">
      <c r="A287" s="270" t="s">
        <v>11</v>
      </c>
      <c r="B287" s="270"/>
      <c r="C287" s="220"/>
      <c r="D287" s="235"/>
      <c r="E287" s="34"/>
      <c r="F287" s="195"/>
      <c r="G287" s="192"/>
      <c r="H287" s="193"/>
      <c r="K287" s="187"/>
      <c r="L287" s="187"/>
      <c r="M287" s="187"/>
      <c r="N287" s="187"/>
    </row>
    <row r="288" spans="1:14" s="257" customFormat="1" ht="14.25">
      <c r="A288" s="270" t="s">
        <v>11</v>
      </c>
      <c r="B288" s="270"/>
      <c r="C288" s="220"/>
      <c r="D288" s="235"/>
      <c r="E288" s="34"/>
      <c r="F288" s="195"/>
      <c r="G288" s="192"/>
      <c r="H288" s="193"/>
      <c r="K288" s="187"/>
      <c r="L288" s="187"/>
      <c r="M288" s="187"/>
      <c r="N288" s="187"/>
    </row>
    <row r="289" spans="1:14" s="257" customFormat="1" ht="14.25">
      <c r="A289" s="270" t="s">
        <v>11</v>
      </c>
      <c r="B289" s="270"/>
      <c r="C289" s="220"/>
      <c r="D289" s="235"/>
      <c r="E289" s="34"/>
      <c r="F289" s="195"/>
      <c r="G289" s="192"/>
      <c r="H289" s="193"/>
      <c r="K289" s="187"/>
      <c r="L289" s="187"/>
      <c r="M289" s="187"/>
      <c r="N289" s="187"/>
    </row>
    <row r="290" spans="1:14" s="257" customFormat="1" ht="15.75" customHeight="1" thickBot="1">
      <c r="A290" s="270" t="s">
        <v>11</v>
      </c>
      <c r="B290" s="270"/>
      <c r="C290" s="274"/>
      <c r="D290" s="246" t="s">
        <v>160</v>
      </c>
      <c r="E290" s="279"/>
      <c r="F290" s="230"/>
      <c r="G290" s="200"/>
      <c r="H290" s="201">
        <f>SUM(H249:H289)</f>
        <v>0</v>
      </c>
      <c r="K290" s="187"/>
      <c r="L290" s="187"/>
      <c r="M290" s="187"/>
      <c r="N290" s="187"/>
    </row>
    <row r="291" spans="1:14" s="257" customFormat="1" thickTop="1">
      <c r="A291" s="270" t="s">
        <v>11</v>
      </c>
      <c r="B291" s="270"/>
      <c r="C291" s="260"/>
      <c r="D291" s="336"/>
      <c r="E291" s="336"/>
      <c r="F291" s="336"/>
      <c r="G291" s="202"/>
      <c r="H291" s="202"/>
      <c r="K291" s="187"/>
      <c r="L291" s="187"/>
      <c r="M291" s="187"/>
      <c r="N291" s="187"/>
    </row>
    <row r="292" spans="1:14" s="257" customFormat="1" ht="14.25">
      <c r="A292" s="270" t="s">
        <v>11</v>
      </c>
      <c r="B292" s="270"/>
      <c r="C292" s="220"/>
      <c r="D292" s="235"/>
      <c r="E292" s="34"/>
      <c r="F292" s="195"/>
      <c r="G292" s="192"/>
      <c r="H292" s="193"/>
      <c r="K292" s="187"/>
      <c r="L292" s="187"/>
      <c r="M292" s="187"/>
      <c r="N292" s="187"/>
    </row>
    <row r="293" spans="1:14" s="257" customFormat="1">
      <c r="A293" s="270" t="s">
        <v>11</v>
      </c>
      <c r="B293" s="270"/>
      <c r="C293" s="221"/>
      <c r="D293" s="35" t="s">
        <v>115</v>
      </c>
      <c r="E293" s="204"/>
      <c r="F293" s="195"/>
      <c r="G293" s="192"/>
      <c r="H293" s="193"/>
      <c r="K293" s="187"/>
      <c r="L293" s="187"/>
      <c r="M293" s="187"/>
      <c r="N293" s="187"/>
    </row>
    <row r="294" spans="1:14" s="257" customFormat="1" ht="14.25">
      <c r="A294" s="270" t="s">
        <v>11</v>
      </c>
      <c r="B294" s="270"/>
      <c r="C294" s="221"/>
      <c r="D294" s="36"/>
      <c r="E294" s="204"/>
      <c r="F294" s="195"/>
      <c r="G294" s="192"/>
      <c r="H294" s="193"/>
      <c r="K294" s="187"/>
      <c r="L294" s="187"/>
      <c r="M294" s="187"/>
      <c r="N294" s="187"/>
    </row>
    <row r="295" spans="1:14" s="257" customFormat="1">
      <c r="A295" s="270" t="s">
        <v>11</v>
      </c>
      <c r="B295" s="270"/>
      <c r="C295" s="221"/>
      <c r="D295" s="35" t="s">
        <v>159</v>
      </c>
      <c r="E295" s="204"/>
      <c r="F295" s="195"/>
      <c r="G295" s="192"/>
      <c r="H295" s="193"/>
      <c r="K295" s="187"/>
      <c r="L295" s="187"/>
      <c r="M295" s="187"/>
      <c r="N295" s="187"/>
    </row>
    <row r="296" spans="1:14" s="257" customFormat="1" ht="28.5">
      <c r="A296" s="270" t="s">
        <v>11</v>
      </c>
      <c r="B296" s="270"/>
      <c r="C296" s="221" t="s">
        <v>36</v>
      </c>
      <c r="D296" s="36" t="s">
        <v>125</v>
      </c>
      <c r="E296" s="204" t="s">
        <v>0</v>
      </c>
      <c r="F296" s="195"/>
      <c r="G296" s="192"/>
      <c r="H296" s="193">
        <f>F296*G296</f>
        <v>0</v>
      </c>
      <c r="K296" s="187"/>
      <c r="L296" s="187"/>
      <c r="M296" s="296"/>
      <c r="N296" s="187"/>
    </row>
    <row r="297" spans="1:14" s="257" customFormat="1" ht="14.25">
      <c r="A297" s="270" t="s">
        <v>11</v>
      </c>
      <c r="B297" s="270"/>
      <c r="C297" s="220"/>
      <c r="D297" s="235"/>
      <c r="E297" s="34"/>
      <c r="F297" s="195"/>
      <c r="G297" s="192"/>
      <c r="H297" s="193"/>
      <c r="K297" s="187"/>
      <c r="L297" s="187"/>
      <c r="M297" s="187"/>
      <c r="N297" s="187"/>
    </row>
    <row r="298" spans="1:14" s="257" customFormat="1">
      <c r="A298" s="270" t="s">
        <v>11</v>
      </c>
      <c r="B298" s="270"/>
      <c r="C298" s="224"/>
      <c r="D298" s="211"/>
      <c r="E298" s="34"/>
      <c r="F298" s="195"/>
      <c r="G298" s="192"/>
      <c r="H298" s="193"/>
      <c r="K298" s="187"/>
      <c r="L298" s="187"/>
      <c r="M298" s="187"/>
      <c r="N298" s="187"/>
    </row>
    <row r="299" spans="1:14" s="257" customFormat="1">
      <c r="A299" s="270" t="s">
        <v>11</v>
      </c>
      <c r="B299" s="270"/>
      <c r="C299" s="224"/>
      <c r="D299" s="214"/>
      <c r="E299" s="34"/>
      <c r="F299" s="195"/>
      <c r="G299" s="192"/>
      <c r="H299" s="193"/>
      <c r="K299" s="187"/>
      <c r="L299" s="187"/>
      <c r="M299" s="187"/>
      <c r="N299" s="187"/>
    </row>
    <row r="300" spans="1:14" s="257" customFormat="1" ht="14.25">
      <c r="A300" s="270" t="s">
        <v>11</v>
      </c>
      <c r="B300" s="270"/>
      <c r="C300" s="224"/>
      <c r="D300" s="215"/>
      <c r="E300" s="212"/>
      <c r="F300" s="195"/>
      <c r="G300" s="192"/>
      <c r="H300" s="193"/>
      <c r="K300" s="187"/>
      <c r="L300" s="187"/>
      <c r="M300" s="187"/>
      <c r="N300" s="187"/>
    </row>
    <row r="301" spans="1:14" s="257" customFormat="1">
      <c r="A301" s="270" t="s">
        <v>11</v>
      </c>
      <c r="B301" s="270"/>
      <c r="C301" s="224"/>
      <c r="D301" s="214"/>
      <c r="E301" s="34"/>
      <c r="F301" s="195"/>
      <c r="G301" s="192"/>
      <c r="H301" s="193"/>
      <c r="K301" s="187"/>
      <c r="L301" s="187"/>
      <c r="M301" s="187"/>
      <c r="N301" s="187"/>
    </row>
    <row r="302" spans="1:14" s="257" customFormat="1" ht="14.25">
      <c r="A302" s="270" t="s">
        <v>11</v>
      </c>
      <c r="B302" s="270"/>
      <c r="C302" s="224"/>
      <c r="D302" s="215"/>
      <c r="E302" s="212"/>
      <c r="F302" s="195"/>
      <c r="G302" s="192"/>
      <c r="H302" s="193"/>
      <c r="K302" s="187"/>
      <c r="L302" s="187"/>
      <c r="M302" s="187"/>
      <c r="N302" s="187"/>
    </row>
    <row r="303" spans="1:14" s="257" customFormat="1" ht="14.25">
      <c r="A303" s="270" t="s">
        <v>11</v>
      </c>
      <c r="B303" s="270"/>
      <c r="C303" s="220"/>
      <c r="D303" s="235"/>
      <c r="E303" s="34"/>
      <c r="F303" s="195"/>
      <c r="G303" s="192"/>
      <c r="H303" s="193"/>
      <c r="K303" s="187"/>
      <c r="L303" s="187"/>
      <c r="M303" s="187"/>
      <c r="N303" s="187"/>
    </row>
    <row r="304" spans="1:14" s="257" customFormat="1" ht="14.25">
      <c r="A304" s="270" t="s">
        <v>11</v>
      </c>
      <c r="B304" s="270"/>
      <c r="C304" s="220"/>
      <c r="D304" s="235"/>
      <c r="E304" s="34"/>
      <c r="F304" s="195"/>
      <c r="G304" s="192"/>
      <c r="H304" s="193"/>
      <c r="K304" s="187"/>
      <c r="L304" s="187"/>
      <c r="M304" s="187"/>
      <c r="N304" s="187"/>
    </row>
    <row r="305" spans="1:14" s="257" customFormat="1" ht="14.25">
      <c r="A305" s="270" t="s">
        <v>11</v>
      </c>
      <c r="B305" s="270"/>
      <c r="C305" s="220"/>
      <c r="D305" s="235"/>
      <c r="E305" s="34"/>
      <c r="F305" s="195"/>
      <c r="G305" s="192"/>
      <c r="H305" s="193"/>
      <c r="K305" s="187"/>
      <c r="L305" s="187"/>
      <c r="M305" s="187"/>
      <c r="N305" s="187"/>
    </row>
    <row r="306" spans="1:14" s="257" customFormat="1" ht="14.25">
      <c r="A306" s="270" t="s">
        <v>11</v>
      </c>
      <c r="B306" s="270"/>
      <c r="C306" s="220"/>
      <c r="D306" s="235"/>
      <c r="E306" s="34"/>
      <c r="F306" s="195"/>
      <c r="G306" s="192"/>
      <c r="H306" s="193"/>
      <c r="K306" s="187"/>
      <c r="L306" s="187"/>
      <c r="M306" s="187"/>
      <c r="N306" s="187"/>
    </row>
    <row r="307" spans="1:14" s="257" customFormat="1" ht="14.25">
      <c r="A307" s="270" t="s">
        <v>11</v>
      </c>
      <c r="B307" s="270"/>
      <c r="C307" s="220"/>
      <c r="D307" s="235"/>
      <c r="E307" s="34"/>
      <c r="F307" s="195"/>
      <c r="G307" s="192"/>
      <c r="H307" s="193"/>
      <c r="K307" s="187"/>
      <c r="L307" s="187"/>
      <c r="M307" s="187"/>
      <c r="N307" s="187"/>
    </row>
    <row r="308" spans="1:14" s="257" customFormat="1" ht="14.25">
      <c r="A308" s="270" t="s">
        <v>11</v>
      </c>
      <c r="B308" s="270"/>
      <c r="C308" s="220"/>
      <c r="D308" s="235"/>
      <c r="E308" s="34"/>
      <c r="F308" s="195"/>
      <c r="G308" s="192"/>
      <c r="H308" s="193"/>
      <c r="K308" s="187"/>
      <c r="L308" s="187"/>
      <c r="M308" s="187"/>
      <c r="N308" s="187"/>
    </row>
    <row r="309" spans="1:14" s="257" customFormat="1" ht="14.25">
      <c r="A309" s="270" t="s">
        <v>11</v>
      </c>
      <c r="B309" s="270"/>
      <c r="C309" s="220"/>
      <c r="D309" s="235"/>
      <c r="E309" s="34"/>
      <c r="F309" s="195"/>
      <c r="G309" s="192"/>
      <c r="H309" s="193"/>
      <c r="K309" s="187"/>
      <c r="L309" s="187"/>
      <c r="M309" s="187"/>
      <c r="N309" s="187"/>
    </row>
    <row r="310" spans="1:14" s="257" customFormat="1" ht="14.25">
      <c r="A310" s="270" t="s">
        <v>11</v>
      </c>
      <c r="B310" s="270"/>
      <c r="C310" s="220"/>
      <c r="D310" s="235"/>
      <c r="E310" s="34"/>
      <c r="F310" s="195"/>
      <c r="G310" s="192"/>
      <c r="H310" s="193"/>
      <c r="K310" s="187"/>
      <c r="L310" s="187"/>
      <c r="M310" s="187"/>
      <c r="N310" s="187"/>
    </row>
    <row r="311" spans="1:14" s="257" customFormat="1" ht="14.25">
      <c r="A311" s="270" t="s">
        <v>11</v>
      </c>
      <c r="B311" s="270"/>
      <c r="C311" s="220"/>
      <c r="D311" s="235"/>
      <c r="E311" s="34"/>
      <c r="F311" s="195"/>
      <c r="G311" s="192"/>
      <c r="H311" s="193"/>
      <c r="K311" s="187"/>
      <c r="L311" s="187"/>
      <c r="M311" s="187"/>
      <c r="N311" s="187"/>
    </row>
    <row r="312" spans="1:14" s="257" customFormat="1" ht="14.25">
      <c r="A312" s="270" t="s">
        <v>11</v>
      </c>
      <c r="B312" s="270"/>
      <c r="C312" s="220"/>
      <c r="D312" s="235"/>
      <c r="E312" s="34"/>
      <c r="F312" s="195"/>
      <c r="G312" s="192"/>
      <c r="H312" s="193"/>
      <c r="K312" s="187"/>
      <c r="L312" s="187"/>
      <c r="M312" s="187"/>
      <c r="N312" s="187"/>
    </row>
    <row r="313" spans="1:14" s="257" customFormat="1" ht="14.25">
      <c r="A313" s="270" t="s">
        <v>11</v>
      </c>
      <c r="B313" s="270"/>
      <c r="C313" s="220"/>
      <c r="D313" s="235"/>
      <c r="E313" s="34"/>
      <c r="F313" s="195"/>
      <c r="G313" s="192"/>
      <c r="H313" s="193"/>
      <c r="K313" s="187"/>
      <c r="L313" s="187"/>
      <c r="M313" s="187"/>
      <c r="N313" s="187"/>
    </row>
    <row r="314" spans="1:14" s="257" customFormat="1" ht="14.25">
      <c r="A314" s="270" t="s">
        <v>11</v>
      </c>
      <c r="B314" s="270"/>
      <c r="C314" s="220"/>
      <c r="D314" s="235"/>
      <c r="E314" s="34"/>
      <c r="F314" s="195"/>
      <c r="G314" s="192"/>
      <c r="H314" s="193"/>
      <c r="K314" s="187"/>
      <c r="L314" s="187"/>
      <c r="M314" s="187"/>
      <c r="N314" s="187"/>
    </row>
    <row r="315" spans="1:14" s="257" customFormat="1" ht="14.25">
      <c r="A315" s="270" t="s">
        <v>11</v>
      </c>
      <c r="B315" s="270"/>
      <c r="C315" s="220"/>
      <c r="D315" s="235"/>
      <c r="E315" s="34"/>
      <c r="F315" s="195"/>
      <c r="G315" s="192"/>
      <c r="H315" s="193"/>
      <c r="K315" s="187"/>
      <c r="L315" s="187"/>
      <c r="M315" s="187"/>
      <c r="N315" s="187"/>
    </row>
    <row r="316" spans="1:14" s="257" customFormat="1" ht="14.25">
      <c r="A316" s="270" t="s">
        <v>11</v>
      </c>
      <c r="B316" s="270"/>
      <c r="C316" s="220"/>
      <c r="D316" s="235"/>
      <c r="E316" s="34"/>
      <c r="F316" s="195"/>
      <c r="G316" s="192"/>
      <c r="H316" s="193"/>
      <c r="K316" s="187"/>
      <c r="L316" s="187"/>
      <c r="M316" s="187"/>
      <c r="N316" s="187"/>
    </row>
    <row r="317" spans="1:14" s="257" customFormat="1" ht="14.25">
      <c r="A317" s="270" t="s">
        <v>11</v>
      </c>
      <c r="B317" s="270"/>
      <c r="C317" s="220"/>
      <c r="D317" s="235"/>
      <c r="E317" s="34"/>
      <c r="F317" s="195"/>
      <c r="G317" s="192"/>
      <c r="H317" s="193"/>
      <c r="K317" s="187"/>
      <c r="L317" s="187"/>
      <c r="M317" s="187"/>
      <c r="N317" s="187"/>
    </row>
    <row r="318" spans="1:14" s="257" customFormat="1" ht="14.25">
      <c r="A318" s="270" t="s">
        <v>11</v>
      </c>
      <c r="B318" s="270"/>
      <c r="C318" s="220"/>
      <c r="D318" s="235"/>
      <c r="E318" s="34"/>
      <c r="F318" s="195"/>
      <c r="G318" s="192"/>
      <c r="H318" s="193"/>
      <c r="K318" s="187"/>
      <c r="L318" s="187"/>
      <c r="M318" s="187"/>
      <c r="N318" s="187"/>
    </row>
    <row r="319" spans="1:14" s="257" customFormat="1" ht="14.25">
      <c r="A319" s="270" t="s">
        <v>11</v>
      </c>
      <c r="B319" s="270"/>
      <c r="C319" s="220"/>
      <c r="D319" s="235"/>
      <c r="E319" s="34"/>
      <c r="F319" s="195"/>
      <c r="G319" s="192"/>
      <c r="H319" s="193"/>
      <c r="K319" s="187"/>
      <c r="L319" s="187"/>
      <c r="M319" s="187"/>
      <c r="N319" s="187"/>
    </row>
    <row r="320" spans="1:14" s="257" customFormat="1" ht="14.25">
      <c r="A320" s="270" t="s">
        <v>11</v>
      </c>
      <c r="B320" s="270"/>
      <c r="C320" s="220"/>
      <c r="D320" s="235"/>
      <c r="E320" s="34"/>
      <c r="F320" s="195"/>
      <c r="G320" s="192"/>
      <c r="H320" s="193"/>
      <c r="K320" s="187"/>
      <c r="L320" s="187"/>
      <c r="M320" s="187"/>
      <c r="N320" s="187"/>
    </row>
    <row r="321" spans="1:14" s="257" customFormat="1" ht="14.25">
      <c r="A321" s="270" t="s">
        <v>11</v>
      </c>
      <c r="B321" s="270"/>
      <c r="C321" s="220"/>
      <c r="D321" s="235"/>
      <c r="E321" s="34"/>
      <c r="F321" s="195"/>
      <c r="G321" s="192"/>
      <c r="H321" s="193"/>
      <c r="K321" s="187"/>
      <c r="L321" s="187"/>
      <c r="M321" s="187"/>
      <c r="N321" s="187"/>
    </row>
    <row r="322" spans="1:14" s="257" customFormat="1" ht="14.25">
      <c r="A322" s="270" t="s">
        <v>11</v>
      </c>
      <c r="B322" s="270"/>
      <c r="C322" s="220"/>
      <c r="D322" s="235"/>
      <c r="E322" s="34"/>
      <c r="F322" s="195"/>
      <c r="G322" s="192"/>
      <c r="H322" s="193"/>
      <c r="K322" s="187"/>
      <c r="L322" s="187"/>
      <c r="M322" s="187"/>
      <c r="N322" s="187"/>
    </row>
    <row r="323" spans="1:14" s="257" customFormat="1" ht="14.25">
      <c r="A323" s="270" t="s">
        <v>11</v>
      </c>
      <c r="B323" s="270"/>
      <c r="C323" s="220"/>
      <c r="D323" s="235"/>
      <c r="E323" s="34"/>
      <c r="F323" s="195"/>
      <c r="G323" s="192"/>
      <c r="H323" s="193"/>
      <c r="K323" s="187"/>
      <c r="L323" s="187"/>
      <c r="M323" s="187"/>
      <c r="N323" s="187"/>
    </row>
    <row r="324" spans="1:14" s="257" customFormat="1" ht="14.25">
      <c r="A324" s="270" t="s">
        <v>11</v>
      </c>
      <c r="B324" s="270"/>
      <c r="C324" s="220"/>
      <c r="D324" s="235"/>
      <c r="E324" s="34"/>
      <c r="F324" s="195"/>
      <c r="G324" s="192"/>
      <c r="H324" s="193"/>
      <c r="K324" s="187"/>
      <c r="L324" s="187"/>
      <c r="M324" s="187"/>
      <c r="N324" s="187"/>
    </row>
    <row r="325" spans="1:14" s="257" customFormat="1" ht="14.25">
      <c r="A325" s="270" t="s">
        <v>11</v>
      </c>
      <c r="B325" s="270"/>
      <c r="C325" s="220"/>
      <c r="D325" s="235"/>
      <c r="E325" s="34"/>
      <c r="F325" s="195"/>
      <c r="G325" s="192"/>
      <c r="H325" s="193"/>
      <c r="K325" s="187"/>
      <c r="L325" s="187"/>
      <c r="M325" s="187"/>
      <c r="N325" s="187"/>
    </row>
    <row r="326" spans="1:14" s="257" customFormat="1" ht="14.25">
      <c r="A326" s="270" t="s">
        <v>11</v>
      </c>
      <c r="B326" s="270"/>
      <c r="C326" s="220"/>
      <c r="D326" s="235"/>
      <c r="E326" s="34"/>
      <c r="F326" s="195"/>
      <c r="G326" s="192"/>
      <c r="H326" s="193"/>
      <c r="K326" s="187"/>
      <c r="L326" s="187"/>
      <c r="M326" s="187"/>
      <c r="N326" s="187"/>
    </row>
    <row r="327" spans="1:14" s="257" customFormat="1" ht="14.25">
      <c r="A327" s="270" t="s">
        <v>11</v>
      </c>
      <c r="B327" s="270"/>
      <c r="C327" s="220"/>
      <c r="D327" s="235"/>
      <c r="E327" s="34"/>
      <c r="F327" s="195"/>
      <c r="G327" s="192"/>
      <c r="H327" s="193"/>
      <c r="K327" s="187"/>
      <c r="L327" s="187"/>
      <c r="M327" s="187"/>
      <c r="N327" s="187"/>
    </row>
    <row r="328" spans="1:14" s="257" customFormat="1" ht="14.25">
      <c r="A328" s="270" t="s">
        <v>11</v>
      </c>
      <c r="B328" s="270"/>
      <c r="C328" s="220"/>
      <c r="D328" s="235"/>
      <c r="E328" s="34"/>
      <c r="F328" s="195"/>
      <c r="G328" s="192"/>
      <c r="H328" s="193"/>
      <c r="K328" s="187"/>
      <c r="L328" s="187"/>
      <c r="M328" s="187"/>
      <c r="N328" s="187"/>
    </row>
    <row r="329" spans="1:14" s="257" customFormat="1" ht="14.25">
      <c r="A329" s="270" t="s">
        <v>11</v>
      </c>
      <c r="B329" s="270"/>
      <c r="C329" s="220"/>
      <c r="D329" s="235"/>
      <c r="E329" s="34"/>
      <c r="F329" s="195"/>
      <c r="G329" s="192"/>
      <c r="H329" s="193"/>
      <c r="K329" s="187"/>
      <c r="L329" s="187"/>
      <c r="M329" s="187"/>
      <c r="N329" s="187"/>
    </row>
    <row r="330" spans="1:14" s="257" customFormat="1" ht="14.25">
      <c r="A330" s="270" t="s">
        <v>11</v>
      </c>
      <c r="B330" s="270"/>
      <c r="C330" s="220"/>
      <c r="D330" s="235"/>
      <c r="E330" s="34"/>
      <c r="F330" s="195"/>
      <c r="G330" s="192"/>
      <c r="H330" s="193"/>
      <c r="K330" s="187"/>
      <c r="L330" s="187"/>
      <c r="M330" s="187"/>
      <c r="N330" s="187"/>
    </row>
    <row r="331" spans="1:14" s="257" customFormat="1" ht="14.25">
      <c r="A331" s="270" t="s">
        <v>11</v>
      </c>
      <c r="B331" s="270"/>
      <c r="C331" s="220"/>
      <c r="D331" s="235"/>
      <c r="E331" s="34"/>
      <c r="F331" s="195"/>
      <c r="G331" s="192"/>
      <c r="H331" s="193"/>
      <c r="K331" s="187"/>
      <c r="L331" s="187"/>
      <c r="M331" s="187"/>
      <c r="N331" s="187"/>
    </row>
    <row r="332" spans="1:14" s="257" customFormat="1" ht="14.25">
      <c r="A332" s="270" t="s">
        <v>11</v>
      </c>
      <c r="B332" s="270"/>
      <c r="C332" s="220"/>
      <c r="D332" s="235"/>
      <c r="E332" s="34"/>
      <c r="F332" s="195"/>
      <c r="G332" s="192"/>
      <c r="H332" s="193"/>
      <c r="K332" s="187"/>
      <c r="L332" s="187"/>
      <c r="M332" s="187"/>
      <c r="N332" s="187"/>
    </row>
    <row r="333" spans="1:14" s="257" customFormat="1" ht="14.25">
      <c r="A333" s="270" t="s">
        <v>11</v>
      </c>
      <c r="B333" s="270"/>
      <c r="C333" s="220"/>
      <c r="D333" s="235"/>
      <c r="E333" s="34"/>
      <c r="F333" s="195"/>
      <c r="G333" s="192"/>
      <c r="H333" s="193"/>
      <c r="K333" s="187"/>
      <c r="L333" s="187"/>
      <c r="M333" s="187"/>
      <c r="N333" s="187"/>
    </row>
    <row r="334" spans="1:14" s="257" customFormat="1" ht="14.25">
      <c r="A334" s="270" t="s">
        <v>11</v>
      </c>
      <c r="B334" s="270"/>
      <c r="C334" s="220"/>
      <c r="D334" s="235"/>
      <c r="E334" s="34"/>
      <c r="F334" s="195"/>
      <c r="G334" s="192"/>
      <c r="H334" s="193"/>
      <c r="K334" s="187"/>
      <c r="L334" s="187"/>
      <c r="M334" s="187"/>
      <c r="N334" s="187"/>
    </row>
    <row r="335" spans="1:14" s="257" customFormat="1" ht="14.25">
      <c r="A335" s="270" t="s">
        <v>11</v>
      </c>
      <c r="B335" s="270"/>
      <c r="C335" s="220"/>
      <c r="D335" s="235"/>
      <c r="E335" s="34"/>
      <c r="F335" s="195"/>
      <c r="G335" s="192"/>
      <c r="H335" s="193"/>
      <c r="K335" s="187"/>
      <c r="L335" s="187"/>
      <c r="M335" s="187"/>
      <c r="N335" s="187"/>
    </row>
    <row r="336" spans="1:14" s="257" customFormat="1" ht="14.25">
      <c r="A336" s="270" t="s">
        <v>11</v>
      </c>
      <c r="B336" s="270"/>
      <c r="C336" s="220"/>
      <c r="D336" s="235"/>
      <c r="E336" s="34"/>
      <c r="F336" s="195"/>
      <c r="G336" s="192"/>
      <c r="H336" s="193"/>
      <c r="K336" s="187"/>
      <c r="L336" s="187"/>
      <c r="M336" s="187"/>
      <c r="N336" s="187"/>
    </row>
    <row r="337" spans="1:14" s="257" customFormat="1" ht="15.75" customHeight="1" thickBot="1">
      <c r="A337" s="270" t="s">
        <v>11</v>
      </c>
      <c r="B337" s="270"/>
      <c r="C337" s="274"/>
      <c r="D337" s="246" t="s">
        <v>160</v>
      </c>
      <c r="E337" s="279"/>
      <c r="F337" s="230"/>
      <c r="G337" s="200"/>
      <c r="H337" s="201">
        <f>SUM(H293:H336)</f>
        <v>0</v>
      </c>
      <c r="K337" s="187"/>
      <c r="L337" s="187"/>
      <c r="M337" s="187"/>
      <c r="N337" s="187"/>
    </row>
    <row r="338" spans="1:14" s="257" customFormat="1" thickTop="1">
      <c r="A338" s="270" t="s">
        <v>11</v>
      </c>
      <c r="B338" s="270"/>
      <c r="C338" s="260"/>
      <c r="D338" s="336"/>
      <c r="E338" s="336"/>
      <c r="F338" s="336"/>
      <c r="G338" s="202"/>
      <c r="H338" s="202"/>
      <c r="K338" s="187"/>
      <c r="L338" s="187"/>
      <c r="M338" s="187"/>
      <c r="N338" s="187"/>
    </row>
    <row r="339" spans="1:14" s="257" customFormat="1" ht="14.25">
      <c r="A339" s="270" t="s">
        <v>11</v>
      </c>
      <c r="B339" s="270"/>
      <c r="C339" s="220"/>
      <c r="D339" s="235"/>
      <c r="E339" s="34"/>
      <c r="F339" s="195"/>
      <c r="G339" s="192"/>
      <c r="H339" s="193"/>
      <c r="K339" s="187"/>
      <c r="L339" s="187"/>
      <c r="M339" s="187"/>
      <c r="N339" s="187"/>
    </row>
    <row r="340" spans="1:14" s="257" customFormat="1">
      <c r="A340" s="270" t="s">
        <v>11</v>
      </c>
      <c r="B340" s="270"/>
      <c r="C340" s="221"/>
      <c r="D340" s="35" t="s">
        <v>119</v>
      </c>
      <c r="E340" s="239"/>
      <c r="F340" s="195"/>
      <c r="G340" s="192"/>
      <c r="H340" s="193"/>
      <c r="K340" s="187"/>
      <c r="L340" s="187"/>
      <c r="M340" s="187"/>
      <c r="N340" s="187"/>
    </row>
    <row r="341" spans="1:14" s="257" customFormat="1">
      <c r="A341" s="270" t="s">
        <v>11</v>
      </c>
      <c r="B341" s="270"/>
      <c r="C341" s="221"/>
      <c r="D341" s="35"/>
      <c r="E341" s="204"/>
      <c r="F341" s="195"/>
      <c r="G341" s="192"/>
      <c r="H341" s="193"/>
      <c r="K341" s="187"/>
      <c r="L341" s="187"/>
      <c r="M341" s="187"/>
      <c r="N341" s="187"/>
    </row>
    <row r="342" spans="1:14" s="257" customFormat="1">
      <c r="A342" s="270" t="s">
        <v>11</v>
      </c>
      <c r="B342" s="270"/>
      <c r="C342" s="225"/>
      <c r="D342" s="12" t="s">
        <v>50</v>
      </c>
      <c r="E342" s="11"/>
      <c r="F342" s="13"/>
      <c r="G342" s="192"/>
      <c r="H342" s="193"/>
      <c r="K342" s="187"/>
      <c r="L342" s="187"/>
      <c r="M342" s="187"/>
      <c r="N342" s="187"/>
    </row>
    <row r="343" spans="1:14" s="257" customFormat="1" ht="58.5">
      <c r="A343" s="270" t="s">
        <v>11</v>
      </c>
      <c r="B343" s="270"/>
      <c r="C343" s="223" t="s">
        <v>36</v>
      </c>
      <c r="D343" s="10" t="s">
        <v>147</v>
      </c>
      <c r="E343" s="11" t="s">
        <v>25</v>
      </c>
      <c r="F343" s="228"/>
      <c r="G343" s="192"/>
      <c r="H343" s="193">
        <f>2000000*F343</f>
        <v>0</v>
      </c>
      <c r="K343" s="187"/>
      <c r="L343" s="187"/>
      <c r="M343" s="187"/>
      <c r="N343" s="187"/>
    </row>
    <row r="344" spans="1:14" s="257" customFormat="1" ht="14.25">
      <c r="A344" s="270" t="s">
        <v>11</v>
      </c>
      <c r="B344" s="270"/>
      <c r="C344" s="223"/>
      <c r="D344" s="10"/>
      <c r="E344" s="11"/>
      <c r="F344" s="228"/>
      <c r="G344" s="192"/>
      <c r="H344" s="193"/>
      <c r="K344" s="187"/>
      <c r="L344" s="187"/>
      <c r="M344" s="187"/>
      <c r="N344" s="187"/>
    </row>
    <row r="345" spans="1:14" s="257" customFormat="1">
      <c r="A345" s="270" t="s">
        <v>11</v>
      </c>
      <c r="B345" s="270"/>
      <c r="C345" s="223"/>
      <c r="D345" s="12" t="s">
        <v>51</v>
      </c>
      <c r="E345" s="11"/>
      <c r="F345" s="13"/>
      <c r="G345" s="192"/>
      <c r="H345" s="193"/>
      <c r="K345" s="187"/>
      <c r="L345" s="187"/>
      <c r="M345" s="187"/>
      <c r="N345" s="187"/>
    </row>
    <row r="346" spans="1:14" s="257" customFormat="1" ht="72">
      <c r="A346" s="270" t="s">
        <v>11</v>
      </c>
      <c r="B346" s="270"/>
      <c r="C346" s="223" t="s">
        <v>37</v>
      </c>
      <c r="D346" s="10" t="s">
        <v>192</v>
      </c>
      <c r="E346" s="11" t="s">
        <v>25</v>
      </c>
      <c r="F346" s="228"/>
      <c r="G346" s="192"/>
      <c r="H346" s="193">
        <f>2000000*F346</f>
        <v>0</v>
      </c>
      <c r="K346" s="187"/>
      <c r="L346" s="187"/>
      <c r="M346" s="187"/>
      <c r="N346" s="187"/>
    </row>
    <row r="347" spans="1:14" s="257" customFormat="1" ht="14.25">
      <c r="A347" s="270" t="s">
        <v>11</v>
      </c>
      <c r="B347" s="270"/>
      <c r="C347" s="223"/>
      <c r="D347" s="10"/>
      <c r="E347" s="11"/>
      <c r="F347" s="13"/>
      <c r="G347" s="192"/>
      <c r="H347" s="193"/>
      <c r="K347" s="187"/>
      <c r="L347" s="187"/>
      <c r="M347" s="187"/>
      <c r="N347" s="187"/>
    </row>
    <row r="348" spans="1:14" s="257" customFormat="1" ht="57" customHeight="1">
      <c r="A348" s="270" t="s">
        <v>11</v>
      </c>
      <c r="B348" s="270"/>
      <c r="C348" s="223" t="s">
        <v>38</v>
      </c>
      <c r="D348" s="10" t="s">
        <v>142</v>
      </c>
      <c r="E348" s="11" t="s">
        <v>1</v>
      </c>
      <c r="F348" s="13"/>
      <c r="G348" s="192"/>
      <c r="H348" s="193">
        <f>F348*G348</f>
        <v>0</v>
      </c>
      <c r="K348" s="187"/>
      <c r="L348" s="187"/>
      <c r="M348" s="187"/>
      <c r="N348" s="187"/>
    </row>
    <row r="349" spans="1:14" s="257" customFormat="1" ht="14.25">
      <c r="A349" s="270" t="s">
        <v>11</v>
      </c>
      <c r="B349" s="270"/>
      <c r="C349" s="223"/>
      <c r="D349" s="10"/>
      <c r="E349" s="11"/>
      <c r="F349" s="13"/>
      <c r="G349" s="192"/>
      <c r="H349" s="193"/>
      <c r="K349" s="187"/>
      <c r="L349" s="187"/>
      <c r="M349" s="187"/>
      <c r="N349" s="187"/>
    </row>
    <row r="350" spans="1:14" s="257" customFormat="1" ht="99.75">
      <c r="A350" s="270" t="s">
        <v>11</v>
      </c>
      <c r="B350" s="270"/>
      <c r="C350" s="223" t="s">
        <v>39</v>
      </c>
      <c r="D350" s="240" t="s">
        <v>211</v>
      </c>
      <c r="E350" s="19" t="s">
        <v>10</v>
      </c>
      <c r="F350" s="13"/>
      <c r="G350" s="192"/>
      <c r="H350" s="193">
        <f>F350*G350</f>
        <v>0</v>
      </c>
      <c r="K350" s="187"/>
      <c r="L350" s="187"/>
      <c r="M350" s="187"/>
      <c r="N350" s="187"/>
    </row>
    <row r="351" spans="1:14" s="257" customFormat="1">
      <c r="A351" s="270" t="s">
        <v>11</v>
      </c>
      <c r="B351" s="270"/>
      <c r="C351" s="223"/>
      <c r="D351" s="18"/>
      <c r="E351" s="19"/>
      <c r="F351" s="228"/>
      <c r="G351" s="192"/>
      <c r="H351" s="193"/>
      <c r="K351" s="187"/>
      <c r="L351" s="187"/>
      <c r="M351" s="187"/>
      <c r="N351" s="187"/>
    </row>
    <row r="352" spans="1:14" s="257" customFormat="1" ht="14.25">
      <c r="A352" s="270" t="s">
        <v>11</v>
      </c>
      <c r="B352" s="270"/>
      <c r="C352" s="223"/>
      <c r="D352" s="20"/>
      <c r="E352" s="19"/>
      <c r="F352" s="13"/>
      <c r="G352" s="192"/>
      <c r="H352" s="193"/>
      <c r="K352" s="187"/>
      <c r="L352" s="187"/>
      <c r="M352" s="187"/>
      <c r="N352" s="187"/>
    </row>
    <row r="353" spans="1:14" s="257" customFormat="1" ht="14.25">
      <c r="A353" s="270" t="s">
        <v>11</v>
      </c>
      <c r="B353" s="270"/>
      <c r="C353" s="223"/>
      <c r="D353" s="20"/>
      <c r="E353" s="19"/>
      <c r="F353" s="13"/>
      <c r="G353" s="192"/>
      <c r="H353" s="193"/>
      <c r="K353" s="187"/>
      <c r="L353" s="187"/>
      <c r="M353" s="187"/>
      <c r="N353" s="187"/>
    </row>
    <row r="354" spans="1:14" s="257" customFormat="1" ht="14.25">
      <c r="A354" s="270" t="s">
        <v>11</v>
      </c>
      <c r="B354" s="270"/>
      <c r="C354" s="223"/>
      <c r="D354" s="20"/>
      <c r="E354" s="19"/>
      <c r="F354" s="13"/>
      <c r="G354" s="192"/>
      <c r="H354" s="193"/>
      <c r="K354" s="187"/>
      <c r="L354" s="187"/>
      <c r="M354" s="187"/>
      <c r="N354" s="187"/>
    </row>
    <row r="355" spans="1:14" s="257" customFormat="1" ht="14.25">
      <c r="A355" s="270" t="s">
        <v>11</v>
      </c>
      <c r="B355" s="270"/>
      <c r="C355" s="223"/>
      <c r="D355" s="20"/>
      <c r="E355" s="19"/>
      <c r="F355" s="228"/>
      <c r="G355" s="192"/>
      <c r="H355" s="193"/>
      <c r="K355" s="187"/>
      <c r="L355" s="187"/>
      <c r="M355" s="187"/>
      <c r="N355" s="187"/>
    </row>
    <row r="356" spans="1:14" s="257" customFormat="1" ht="14.25">
      <c r="A356" s="270" t="s">
        <v>11</v>
      </c>
      <c r="B356" s="270"/>
      <c r="C356" s="223"/>
      <c r="D356" s="20"/>
      <c r="E356" s="19"/>
      <c r="F356" s="13"/>
      <c r="G356" s="192"/>
      <c r="H356" s="193"/>
      <c r="K356" s="187"/>
      <c r="L356" s="187"/>
      <c r="M356" s="187"/>
      <c r="N356" s="187"/>
    </row>
    <row r="357" spans="1:14" s="257" customFormat="1" ht="14.25">
      <c r="A357" s="270" t="s">
        <v>11</v>
      </c>
      <c r="B357" s="270"/>
      <c r="C357" s="223"/>
      <c r="D357" s="10"/>
      <c r="E357" s="11"/>
      <c r="F357" s="228"/>
      <c r="G357" s="192"/>
      <c r="H357" s="193"/>
      <c r="K357" s="187"/>
      <c r="L357" s="187"/>
      <c r="M357" s="187"/>
      <c r="N357" s="187"/>
    </row>
    <row r="358" spans="1:14" s="257" customFormat="1" ht="14.25">
      <c r="A358" s="270" t="s">
        <v>11</v>
      </c>
      <c r="B358" s="270"/>
      <c r="C358" s="220"/>
      <c r="D358" s="235"/>
      <c r="E358" s="34"/>
      <c r="F358" s="195"/>
      <c r="G358" s="192"/>
      <c r="H358" s="193"/>
      <c r="K358" s="187"/>
      <c r="L358" s="187"/>
      <c r="M358" s="187"/>
      <c r="N358" s="187"/>
    </row>
    <row r="359" spans="1:14" s="257" customFormat="1" ht="14.25">
      <c r="A359" s="270" t="s">
        <v>11</v>
      </c>
      <c r="B359" s="270"/>
      <c r="C359" s="220"/>
      <c r="D359" s="235"/>
      <c r="E359" s="34"/>
      <c r="F359" s="195"/>
      <c r="G359" s="192"/>
      <c r="H359" s="193"/>
      <c r="K359" s="187"/>
      <c r="L359" s="187"/>
      <c r="M359" s="187"/>
      <c r="N359" s="187"/>
    </row>
    <row r="360" spans="1:14" s="257" customFormat="1" ht="14.25">
      <c r="A360" s="270" t="s">
        <v>11</v>
      </c>
      <c r="B360" s="270"/>
      <c r="C360" s="220"/>
      <c r="D360" s="235"/>
      <c r="E360" s="34"/>
      <c r="F360" s="195"/>
      <c r="G360" s="192"/>
      <c r="H360" s="193"/>
      <c r="K360" s="187"/>
      <c r="L360" s="187"/>
      <c r="M360" s="187"/>
      <c r="N360" s="187"/>
    </row>
    <row r="361" spans="1:14" s="257" customFormat="1" ht="14.25">
      <c r="A361" s="270" t="s">
        <v>11</v>
      </c>
      <c r="B361" s="270"/>
      <c r="C361" s="220"/>
      <c r="D361" s="235"/>
      <c r="E361" s="34"/>
      <c r="F361" s="195"/>
      <c r="G361" s="192"/>
      <c r="H361" s="193"/>
      <c r="K361" s="187"/>
      <c r="L361" s="187"/>
      <c r="M361" s="187"/>
      <c r="N361" s="187"/>
    </row>
    <row r="362" spans="1:14" s="257" customFormat="1" ht="14.25">
      <c r="A362" s="270" t="s">
        <v>11</v>
      </c>
      <c r="B362" s="270"/>
      <c r="C362" s="220"/>
      <c r="D362" s="235"/>
      <c r="E362" s="34"/>
      <c r="F362" s="195"/>
      <c r="G362" s="192"/>
      <c r="H362" s="193"/>
      <c r="K362" s="187"/>
      <c r="L362" s="187"/>
      <c r="M362" s="187"/>
      <c r="N362" s="187"/>
    </row>
    <row r="363" spans="1:14" s="257" customFormat="1" ht="14.25">
      <c r="A363" s="270" t="s">
        <v>11</v>
      </c>
      <c r="B363" s="270"/>
      <c r="C363" s="220"/>
      <c r="D363" s="235"/>
      <c r="E363" s="34"/>
      <c r="F363" s="195"/>
      <c r="G363" s="192"/>
      <c r="H363" s="193"/>
      <c r="K363" s="187"/>
      <c r="L363" s="187"/>
      <c r="M363" s="187"/>
      <c r="N363" s="187"/>
    </row>
    <row r="364" spans="1:14" s="257" customFormat="1" ht="14.25">
      <c r="A364" s="270" t="s">
        <v>11</v>
      </c>
      <c r="B364" s="270"/>
      <c r="C364" s="220"/>
      <c r="D364" s="235"/>
      <c r="E364" s="34"/>
      <c r="F364" s="195"/>
      <c r="G364" s="192"/>
      <c r="H364" s="193"/>
      <c r="K364" s="187"/>
      <c r="L364" s="187"/>
      <c r="M364" s="187"/>
      <c r="N364" s="187"/>
    </row>
    <row r="365" spans="1:14" s="257" customFormat="1" ht="14.25">
      <c r="A365" s="270" t="s">
        <v>11</v>
      </c>
      <c r="B365" s="270"/>
      <c r="C365" s="220"/>
      <c r="D365" s="235"/>
      <c r="E365" s="34"/>
      <c r="F365" s="195"/>
      <c r="G365" s="192"/>
      <c r="H365" s="193"/>
      <c r="K365" s="187"/>
      <c r="L365" s="187"/>
      <c r="M365" s="187"/>
      <c r="N365" s="187"/>
    </row>
    <row r="366" spans="1:14" s="257" customFormat="1" ht="14.25">
      <c r="A366" s="270" t="s">
        <v>11</v>
      </c>
      <c r="B366" s="270"/>
      <c r="C366" s="220"/>
      <c r="D366" s="235"/>
      <c r="E366" s="34"/>
      <c r="F366" s="195"/>
      <c r="G366" s="192"/>
      <c r="H366" s="193"/>
      <c r="K366" s="187"/>
      <c r="L366" s="187"/>
      <c r="M366" s="187"/>
      <c r="N366" s="187"/>
    </row>
    <row r="367" spans="1:14" s="257" customFormat="1" ht="14.25">
      <c r="A367" s="270" t="s">
        <v>11</v>
      </c>
      <c r="B367" s="270"/>
      <c r="C367" s="220"/>
      <c r="D367" s="235"/>
      <c r="E367" s="34"/>
      <c r="F367" s="195"/>
      <c r="G367" s="192"/>
      <c r="H367" s="193"/>
      <c r="K367" s="187"/>
      <c r="L367" s="187"/>
      <c r="M367" s="187"/>
      <c r="N367" s="187"/>
    </row>
    <row r="368" spans="1:14" s="257" customFormat="1" ht="14.25">
      <c r="A368" s="270" t="s">
        <v>11</v>
      </c>
      <c r="B368" s="270"/>
      <c r="C368" s="220"/>
      <c r="D368" s="235"/>
      <c r="E368" s="34"/>
      <c r="F368" s="195"/>
      <c r="G368" s="192"/>
      <c r="H368" s="193"/>
      <c r="K368" s="187"/>
      <c r="L368" s="187"/>
      <c r="M368" s="187"/>
      <c r="N368" s="187"/>
    </row>
    <row r="369" spans="1:14" s="257" customFormat="1" ht="14.25">
      <c r="A369" s="270" t="s">
        <v>11</v>
      </c>
      <c r="B369" s="270"/>
      <c r="C369" s="220"/>
      <c r="D369" s="235"/>
      <c r="E369" s="34"/>
      <c r="F369" s="195"/>
      <c r="G369" s="192"/>
      <c r="H369" s="193"/>
      <c r="K369" s="187"/>
      <c r="L369" s="187"/>
      <c r="M369" s="187"/>
      <c r="N369" s="187"/>
    </row>
    <row r="370" spans="1:14" s="257" customFormat="1" ht="14.25">
      <c r="A370" s="270" t="s">
        <v>11</v>
      </c>
      <c r="B370" s="270"/>
      <c r="C370" s="220"/>
      <c r="D370" s="235"/>
      <c r="E370" s="34"/>
      <c r="F370" s="195"/>
      <c r="G370" s="192"/>
      <c r="H370" s="193"/>
      <c r="K370" s="187"/>
      <c r="L370" s="187"/>
      <c r="M370" s="187"/>
      <c r="N370" s="187"/>
    </row>
    <row r="371" spans="1:14" s="257" customFormat="1" ht="14.25">
      <c r="A371" s="270" t="s">
        <v>11</v>
      </c>
      <c r="B371" s="270"/>
      <c r="C371" s="220"/>
      <c r="D371" s="235"/>
      <c r="E371" s="34"/>
      <c r="F371" s="195"/>
      <c r="G371" s="192"/>
      <c r="H371" s="193"/>
      <c r="K371" s="187"/>
      <c r="L371" s="187"/>
      <c r="M371" s="187"/>
      <c r="N371" s="187"/>
    </row>
    <row r="372" spans="1:14" s="257" customFormat="1" ht="15.75" customHeight="1" thickBot="1">
      <c r="A372" s="270" t="s">
        <v>11</v>
      </c>
      <c r="B372" s="270"/>
      <c r="C372" s="274"/>
      <c r="D372" s="246" t="s">
        <v>160</v>
      </c>
      <c r="E372" s="279"/>
      <c r="F372" s="230"/>
      <c r="G372" s="200"/>
      <c r="H372" s="201">
        <f>SUM(H340:H371)</f>
        <v>0</v>
      </c>
      <c r="K372" s="187"/>
      <c r="L372" s="187"/>
      <c r="M372" s="187"/>
      <c r="N372" s="187"/>
    </row>
    <row r="373" spans="1:14" s="257" customFormat="1" thickTop="1">
      <c r="A373" s="270" t="s">
        <v>11</v>
      </c>
      <c r="B373" s="270"/>
      <c r="C373" s="260"/>
      <c r="D373" s="336"/>
      <c r="E373" s="336"/>
      <c r="F373" s="336"/>
      <c r="G373" s="202"/>
      <c r="H373" s="202"/>
      <c r="K373" s="187"/>
      <c r="L373" s="187"/>
      <c r="M373" s="187"/>
      <c r="N373" s="187"/>
    </row>
    <row r="374" spans="1:14" s="257" customFormat="1" ht="14.25">
      <c r="A374" s="270" t="s">
        <v>11</v>
      </c>
      <c r="B374" s="270"/>
      <c r="C374" s="220"/>
      <c r="D374" s="235"/>
      <c r="E374" s="34"/>
      <c r="F374" s="195"/>
      <c r="G374" s="192"/>
      <c r="H374" s="193"/>
      <c r="K374" s="187"/>
      <c r="L374" s="187"/>
      <c r="M374" s="187"/>
      <c r="N374" s="187"/>
    </row>
    <row r="375" spans="1:14" s="257" customFormat="1">
      <c r="A375" s="270" t="s">
        <v>11</v>
      </c>
      <c r="B375" s="270"/>
      <c r="C375" s="221"/>
      <c r="D375" s="35" t="s">
        <v>121</v>
      </c>
      <c r="E375" s="204"/>
      <c r="F375" s="195"/>
      <c r="G375" s="192"/>
      <c r="H375" s="193"/>
      <c r="K375" s="187"/>
      <c r="L375" s="187"/>
      <c r="M375" s="187"/>
      <c r="N375" s="187"/>
    </row>
    <row r="376" spans="1:14" s="257" customFormat="1">
      <c r="A376" s="270" t="s">
        <v>11</v>
      </c>
      <c r="B376" s="270"/>
      <c r="C376" s="221"/>
      <c r="D376" s="35" t="s">
        <v>128</v>
      </c>
      <c r="E376" s="204"/>
      <c r="F376" s="195"/>
      <c r="G376" s="192"/>
      <c r="H376" s="193"/>
      <c r="K376" s="187"/>
      <c r="L376" s="187"/>
      <c r="M376" s="187"/>
      <c r="N376" s="187"/>
    </row>
    <row r="377" spans="1:14" s="257" customFormat="1" ht="86.25" customHeight="1">
      <c r="A377" s="270" t="s">
        <v>11</v>
      </c>
      <c r="B377" s="270"/>
      <c r="C377" s="223" t="s">
        <v>36</v>
      </c>
      <c r="D377" s="10" t="s">
        <v>143</v>
      </c>
      <c r="E377" s="11" t="s">
        <v>10</v>
      </c>
      <c r="F377" s="13">
        <v>2</v>
      </c>
      <c r="G377" s="192"/>
      <c r="H377" s="193">
        <f>F377*G377</f>
        <v>0</v>
      </c>
      <c r="K377" s="187"/>
      <c r="L377" s="187"/>
      <c r="M377" s="187"/>
      <c r="N377" s="187"/>
    </row>
    <row r="378" spans="1:14" s="257" customFormat="1">
      <c r="A378" s="270" t="s">
        <v>11</v>
      </c>
      <c r="B378" s="270"/>
      <c r="C378" s="223"/>
      <c r="D378" s="35" t="s">
        <v>134</v>
      </c>
      <c r="E378" s="11"/>
      <c r="F378" s="228"/>
      <c r="G378" s="192"/>
      <c r="H378" s="193"/>
      <c r="K378" s="187"/>
      <c r="L378" s="187"/>
      <c r="M378" s="187"/>
      <c r="N378" s="187"/>
    </row>
    <row r="379" spans="1:14" s="257" customFormat="1" ht="73.5" customHeight="1">
      <c r="A379" s="270" t="s">
        <v>11</v>
      </c>
      <c r="B379" s="270"/>
      <c r="C379" s="223" t="s">
        <v>37</v>
      </c>
      <c r="D379" s="10" t="s">
        <v>204</v>
      </c>
      <c r="E379" s="11" t="s">
        <v>10</v>
      </c>
      <c r="F379" s="13">
        <v>2</v>
      </c>
      <c r="G379" s="192"/>
      <c r="H379" s="193">
        <f>F379*G379</f>
        <v>0</v>
      </c>
      <c r="K379" s="187"/>
      <c r="L379" s="187"/>
      <c r="M379" s="187"/>
      <c r="N379" s="187"/>
    </row>
    <row r="380" spans="1:14" s="257" customFormat="1" ht="57.75" customHeight="1">
      <c r="A380" s="270" t="s">
        <v>11</v>
      </c>
      <c r="B380" s="270"/>
      <c r="C380" s="223" t="s">
        <v>38</v>
      </c>
      <c r="D380" s="10" t="s">
        <v>135</v>
      </c>
      <c r="E380" s="11" t="s">
        <v>7</v>
      </c>
      <c r="F380" s="13"/>
      <c r="G380" s="192"/>
      <c r="H380" s="193">
        <f>F380*G380</f>
        <v>0</v>
      </c>
      <c r="K380" s="187"/>
      <c r="L380" s="187"/>
      <c r="M380" s="187"/>
      <c r="N380" s="187"/>
    </row>
    <row r="381" spans="1:14" s="257" customFormat="1" ht="14.25">
      <c r="A381" s="270" t="s">
        <v>11</v>
      </c>
      <c r="B381" s="270"/>
      <c r="C381" s="223"/>
      <c r="D381" s="10"/>
      <c r="E381" s="11"/>
      <c r="F381" s="228"/>
      <c r="G381" s="192"/>
      <c r="H381" s="193"/>
      <c r="K381" s="187"/>
      <c r="L381" s="187"/>
      <c r="M381" s="187"/>
      <c r="N381" s="187"/>
    </row>
    <row r="382" spans="1:14" s="257" customFormat="1">
      <c r="A382" s="270" t="s">
        <v>11</v>
      </c>
      <c r="B382" s="270"/>
      <c r="C382" s="223"/>
      <c r="D382" s="12" t="s">
        <v>129</v>
      </c>
      <c r="E382" s="11"/>
      <c r="F382" s="228"/>
      <c r="G382" s="192"/>
      <c r="H382" s="193"/>
      <c r="K382" s="187"/>
      <c r="L382" s="187"/>
      <c r="M382" s="187"/>
      <c r="N382" s="187"/>
    </row>
    <row r="383" spans="1:14" s="257" customFormat="1" ht="42.75">
      <c r="A383" s="270" t="s">
        <v>11</v>
      </c>
      <c r="B383" s="270"/>
      <c r="C383" s="223" t="s">
        <v>39</v>
      </c>
      <c r="D383" s="233" t="s">
        <v>130</v>
      </c>
      <c r="E383" s="234" t="s">
        <v>34</v>
      </c>
      <c r="F383" s="291">
        <v>9</v>
      </c>
      <c r="G383" s="192"/>
      <c r="H383" s="193">
        <f>F383*G383</f>
        <v>0</v>
      </c>
      <c r="K383" s="187"/>
      <c r="L383" s="187"/>
      <c r="M383" s="187"/>
      <c r="N383" s="187"/>
    </row>
    <row r="384" spans="1:14" s="257" customFormat="1" ht="14.25">
      <c r="A384" s="270" t="s">
        <v>11</v>
      </c>
      <c r="B384" s="270"/>
      <c r="C384" s="223"/>
      <c r="D384" s="20"/>
      <c r="E384" s="19"/>
      <c r="F384" s="228"/>
      <c r="G384" s="192"/>
      <c r="H384" s="193"/>
      <c r="K384" s="187"/>
      <c r="L384" s="187"/>
      <c r="M384" s="187"/>
      <c r="N384" s="187"/>
    </row>
    <row r="385" spans="1:14" s="257" customFormat="1" ht="42.75">
      <c r="A385" s="270" t="s">
        <v>11</v>
      </c>
      <c r="B385" s="270"/>
      <c r="C385" s="223" t="s">
        <v>40</v>
      </c>
      <c r="D385" s="235" t="s">
        <v>131</v>
      </c>
      <c r="E385" s="236" t="s">
        <v>34</v>
      </c>
      <c r="F385" s="291">
        <v>6</v>
      </c>
      <c r="G385" s="192"/>
      <c r="H385" s="193">
        <f>F385*G385</f>
        <v>0</v>
      </c>
      <c r="K385" s="187"/>
      <c r="L385" s="187"/>
      <c r="M385" s="187"/>
      <c r="N385" s="187"/>
    </row>
    <row r="386" spans="1:14" s="257" customFormat="1" ht="14.25">
      <c r="A386" s="270" t="s">
        <v>11</v>
      </c>
      <c r="B386" s="270"/>
      <c r="C386" s="223"/>
      <c r="D386" s="20"/>
      <c r="E386" s="19"/>
      <c r="F386" s="228"/>
      <c r="G386" s="192"/>
      <c r="H386" s="193"/>
      <c r="K386" s="187"/>
      <c r="L386" s="187"/>
      <c r="M386" s="187"/>
      <c r="N386" s="187"/>
    </row>
    <row r="387" spans="1:14" s="257" customFormat="1" ht="42.75">
      <c r="A387" s="270" t="s">
        <v>11</v>
      </c>
      <c r="B387" s="270"/>
      <c r="C387" s="223" t="s">
        <v>41</v>
      </c>
      <c r="D387" s="203" t="s">
        <v>132</v>
      </c>
      <c r="E387" s="212" t="s">
        <v>0</v>
      </c>
      <c r="F387" s="13">
        <v>30</v>
      </c>
      <c r="G387" s="192"/>
      <c r="H387" s="193">
        <f>F387*G387</f>
        <v>0</v>
      </c>
      <c r="K387" s="187"/>
      <c r="L387" s="187"/>
      <c r="M387" s="187"/>
      <c r="N387" s="187"/>
    </row>
    <row r="388" spans="1:14" s="257" customFormat="1" ht="14.25">
      <c r="A388" s="270" t="s">
        <v>11</v>
      </c>
      <c r="B388" s="270"/>
      <c r="C388" s="223"/>
      <c r="D388" s="20"/>
      <c r="E388" s="19"/>
      <c r="F388" s="13"/>
      <c r="G388" s="192"/>
      <c r="H388" s="193"/>
      <c r="K388" s="187"/>
      <c r="L388" s="187"/>
      <c r="M388" s="187"/>
      <c r="N388" s="187"/>
    </row>
    <row r="389" spans="1:14" s="257" customFormat="1" ht="85.5">
      <c r="A389" s="270" t="s">
        <v>11</v>
      </c>
      <c r="B389" s="270"/>
      <c r="C389" s="223" t="s">
        <v>42</v>
      </c>
      <c r="D389" s="20" t="s">
        <v>133</v>
      </c>
      <c r="E389" s="19" t="s">
        <v>1</v>
      </c>
      <c r="F389" s="13">
        <v>40</v>
      </c>
      <c r="G389" s="192"/>
      <c r="H389" s="193">
        <f>F389*G389</f>
        <v>0</v>
      </c>
      <c r="K389" s="187"/>
      <c r="L389" s="187"/>
      <c r="M389" s="187"/>
      <c r="N389" s="187"/>
    </row>
    <row r="390" spans="1:14" s="257" customFormat="1" ht="14.25">
      <c r="A390" s="270" t="s">
        <v>11</v>
      </c>
      <c r="B390" s="270"/>
      <c r="C390" s="220"/>
      <c r="D390" s="235"/>
      <c r="E390" s="34"/>
      <c r="F390" s="195"/>
      <c r="G390" s="192"/>
      <c r="H390" s="193"/>
      <c r="K390" s="187"/>
      <c r="L390" s="187"/>
      <c r="M390" s="187"/>
      <c r="N390" s="187"/>
    </row>
    <row r="391" spans="1:14" s="257" customFormat="1">
      <c r="A391" s="270" t="s">
        <v>11</v>
      </c>
      <c r="B391" s="270"/>
      <c r="C391" s="242"/>
      <c r="D391" s="243" t="s">
        <v>157</v>
      </c>
      <c r="E391" s="244"/>
      <c r="F391" s="195"/>
      <c r="G391" s="192"/>
      <c r="H391" s="193"/>
      <c r="K391" s="187"/>
      <c r="L391" s="187"/>
      <c r="M391" s="187"/>
      <c r="N391" s="187"/>
    </row>
    <row r="392" spans="1:14" s="257" customFormat="1" ht="88.5" customHeight="1">
      <c r="A392" s="270" t="s">
        <v>11</v>
      </c>
      <c r="B392" s="270"/>
      <c r="C392" s="242" t="s">
        <v>43</v>
      </c>
      <c r="D392" s="245" t="s">
        <v>158</v>
      </c>
      <c r="E392" s="244" t="s">
        <v>10</v>
      </c>
      <c r="F392" s="195"/>
      <c r="G392" s="192"/>
      <c r="H392" s="193">
        <f>F392*G392</f>
        <v>0</v>
      </c>
      <c r="K392" s="187"/>
      <c r="L392" s="187"/>
      <c r="M392" s="187"/>
      <c r="N392" s="187"/>
    </row>
    <row r="393" spans="1:14" s="257" customFormat="1" ht="14.25">
      <c r="A393" s="270" t="s">
        <v>11</v>
      </c>
      <c r="B393" s="270"/>
      <c r="C393" s="242"/>
      <c r="D393" s="245"/>
      <c r="E393" s="244"/>
      <c r="F393" s="195"/>
      <c r="G393" s="192"/>
      <c r="H393" s="193"/>
      <c r="K393" s="187"/>
      <c r="L393" s="187"/>
      <c r="M393" s="187"/>
      <c r="N393" s="187"/>
    </row>
    <row r="394" spans="1:14" s="257" customFormat="1" ht="15.75" customHeight="1" thickBot="1">
      <c r="A394" s="270" t="s">
        <v>11</v>
      </c>
      <c r="B394" s="270"/>
      <c r="C394" s="274"/>
      <c r="D394" s="246" t="s">
        <v>160</v>
      </c>
      <c r="E394" s="279"/>
      <c r="F394" s="230"/>
      <c r="G394" s="200"/>
      <c r="H394" s="201">
        <f>SUM(H375:H393)</f>
        <v>0</v>
      </c>
      <c r="K394" s="187"/>
      <c r="L394" s="187"/>
      <c r="M394" s="187"/>
      <c r="N394" s="187"/>
    </row>
    <row r="395" spans="1:14" s="257" customFormat="1" ht="15.75" thickTop="1">
      <c r="A395" s="270" t="s">
        <v>11</v>
      </c>
      <c r="B395" s="270"/>
      <c r="C395" s="280"/>
      <c r="D395" s="237"/>
      <c r="E395" s="281"/>
      <c r="F395" s="292"/>
      <c r="G395" s="238"/>
      <c r="H395" s="238"/>
      <c r="K395" s="187"/>
      <c r="L395" s="187"/>
      <c r="M395" s="187"/>
      <c r="N395" s="187"/>
    </row>
    <row r="396" spans="1:14" s="257" customFormat="1">
      <c r="A396" s="270" t="s">
        <v>11</v>
      </c>
      <c r="B396" s="270"/>
      <c r="C396" s="282"/>
      <c r="D396" s="255"/>
      <c r="E396" s="283"/>
      <c r="F396" s="293"/>
      <c r="G396" s="249"/>
      <c r="H396" s="256"/>
      <c r="K396" s="187"/>
      <c r="L396" s="187"/>
      <c r="M396" s="187"/>
      <c r="N396" s="187"/>
    </row>
    <row r="397" spans="1:14" s="257" customFormat="1">
      <c r="A397" s="270" t="s">
        <v>11</v>
      </c>
      <c r="B397" s="270"/>
      <c r="C397" s="221"/>
      <c r="D397" s="35" t="s">
        <v>136</v>
      </c>
      <c r="E397" s="204"/>
      <c r="F397" s="195"/>
      <c r="G397" s="192"/>
      <c r="H397" s="193"/>
      <c r="K397" s="187"/>
      <c r="L397" s="187"/>
      <c r="M397" s="187"/>
      <c r="N397" s="187"/>
    </row>
    <row r="398" spans="1:14" s="257" customFormat="1" ht="30">
      <c r="A398" s="270" t="s">
        <v>11</v>
      </c>
      <c r="B398" s="270"/>
      <c r="C398" s="223"/>
      <c r="D398" s="12" t="s">
        <v>175</v>
      </c>
      <c r="E398" s="11"/>
      <c r="F398" s="228"/>
      <c r="G398" s="192"/>
      <c r="H398" s="193"/>
      <c r="K398" s="187"/>
      <c r="L398" s="187"/>
      <c r="M398" s="187"/>
      <c r="N398" s="187"/>
    </row>
    <row r="399" spans="1:14" s="257" customFormat="1" ht="28.5">
      <c r="A399" s="270" t="s">
        <v>11</v>
      </c>
      <c r="B399" s="270"/>
      <c r="C399" s="223" t="s">
        <v>36</v>
      </c>
      <c r="D399" s="10" t="s">
        <v>205</v>
      </c>
      <c r="E399" s="11" t="s">
        <v>10</v>
      </c>
      <c r="F399" s="13">
        <v>1</v>
      </c>
      <c r="G399" s="192"/>
      <c r="H399" s="193">
        <f>F399*G399</f>
        <v>0</v>
      </c>
      <c r="K399" s="187"/>
      <c r="L399" s="187"/>
      <c r="M399" s="187"/>
      <c r="N399" s="187"/>
    </row>
    <row r="400" spans="1:14" s="257" customFormat="1" ht="28.5">
      <c r="A400" s="270" t="s">
        <v>11</v>
      </c>
      <c r="B400" s="270"/>
      <c r="C400" s="223" t="s">
        <v>37</v>
      </c>
      <c r="D400" s="10" t="s">
        <v>206</v>
      </c>
      <c r="E400" s="11" t="s">
        <v>10</v>
      </c>
      <c r="F400" s="13"/>
      <c r="G400" s="192"/>
      <c r="H400" s="193">
        <f>F400*G400</f>
        <v>0</v>
      </c>
      <c r="K400" s="187"/>
      <c r="L400" s="187"/>
      <c r="M400" s="187"/>
      <c r="N400" s="187"/>
    </row>
    <row r="401" spans="1:14" s="257" customFormat="1" ht="29.25" customHeight="1">
      <c r="A401" s="270" t="s">
        <v>11</v>
      </c>
      <c r="B401" s="270"/>
      <c r="C401" s="223" t="s">
        <v>38</v>
      </c>
      <c r="D401" s="10" t="s">
        <v>207</v>
      </c>
      <c r="E401" s="11" t="s">
        <v>10</v>
      </c>
      <c r="F401" s="13">
        <v>4</v>
      </c>
      <c r="G401" s="192"/>
      <c r="H401" s="193">
        <f>F401*G401</f>
        <v>0</v>
      </c>
      <c r="K401" s="187"/>
      <c r="L401" s="187"/>
      <c r="M401" s="187"/>
      <c r="N401" s="187"/>
    </row>
    <row r="402" spans="1:14" s="257" customFormat="1" ht="14.25">
      <c r="A402" s="270" t="s">
        <v>11</v>
      </c>
      <c r="B402" s="270"/>
      <c r="C402" s="223"/>
      <c r="D402" s="10"/>
      <c r="E402" s="11"/>
      <c r="F402" s="228"/>
      <c r="G402" s="192"/>
      <c r="H402" s="193"/>
      <c r="K402" s="187"/>
      <c r="L402" s="187"/>
      <c r="M402" s="187"/>
      <c r="N402" s="187"/>
    </row>
    <row r="403" spans="1:14" s="257" customFormat="1">
      <c r="A403" s="270" t="s">
        <v>11</v>
      </c>
      <c r="B403" s="270"/>
      <c r="C403" s="223"/>
      <c r="D403" s="12" t="s">
        <v>137</v>
      </c>
      <c r="E403" s="11"/>
      <c r="F403" s="13"/>
      <c r="G403" s="192"/>
      <c r="H403" s="193"/>
      <c r="K403" s="187"/>
      <c r="L403" s="187"/>
      <c r="M403" s="187"/>
      <c r="N403" s="187"/>
    </row>
    <row r="404" spans="1:14" s="257" customFormat="1" ht="14.25">
      <c r="A404" s="270" t="s">
        <v>11</v>
      </c>
      <c r="B404" s="270"/>
      <c r="C404" s="221" t="s">
        <v>39</v>
      </c>
      <c r="D404" s="36" t="s">
        <v>184</v>
      </c>
      <c r="E404" s="204" t="s">
        <v>1</v>
      </c>
      <c r="F404" s="195"/>
      <c r="G404" s="192"/>
      <c r="H404" s="193">
        <f t="shared" ref="H404:H409" si="2">F404*G404</f>
        <v>0</v>
      </c>
      <c r="K404" s="187"/>
      <c r="L404" s="187"/>
      <c r="M404" s="187"/>
      <c r="N404" s="187"/>
    </row>
    <row r="405" spans="1:14" s="257" customFormat="1" ht="14.25">
      <c r="A405" s="270" t="s">
        <v>11</v>
      </c>
      <c r="B405" s="270"/>
      <c r="C405" s="221" t="s">
        <v>40</v>
      </c>
      <c r="D405" s="36" t="s">
        <v>85</v>
      </c>
      <c r="E405" s="204" t="s">
        <v>1</v>
      </c>
      <c r="F405" s="195"/>
      <c r="G405" s="192"/>
      <c r="H405" s="193">
        <f t="shared" si="2"/>
        <v>0</v>
      </c>
      <c r="K405" s="187"/>
      <c r="L405" s="187"/>
      <c r="M405" s="187"/>
      <c r="N405" s="187"/>
    </row>
    <row r="406" spans="1:14" s="257" customFormat="1" ht="14.25">
      <c r="A406" s="270" t="s">
        <v>11</v>
      </c>
      <c r="B406" s="270"/>
      <c r="C406" s="221" t="s">
        <v>41</v>
      </c>
      <c r="D406" s="215" t="s">
        <v>183</v>
      </c>
      <c r="E406" s="204" t="s">
        <v>1</v>
      </c>
      <c r="F406" s="195">
        <v>20</v>
      </c>
      <c r="G406" s="192"/>
      <c r="H406" s="193">
        <f t="shared" si="2"/>
        <v>0</v>
      </c>
      <c r="K406" s="187"/>
      <c r="L406" s="187"/>
      <c r="M406" s="187"/>
      <c r="N406" s="187"/>
    </row>
    <row r="407" spans="1:14" s="257" customFormat="1" ht="28.5">
      <c r="A407" s="270" t="s">
        <v>11</v>
      </c>
      <c r="B407" s="270"/>
      <c r="C407" s="221" t="s">
        <v>42</v>
      </c>
      <c r="D407" s="215" t="s">
        <v>138</v>
      </c>
      <c r="E407" s="204" t="s">
        <v>1</v>
      </c>
      <c r="F407" s="195">
        <f>F406</f>
        <v>20</v>
      </c>
      <c r="G407" s="192"/>
      <c r="H407" s="193">
        <f t="shared" si="2"/>
        <v>0</v>
      </c>
      <c r="K407" s="187"/>
      <c r="L407" s="187"/>
      <c r="M407" s="187"/>
      <c r="N407" s="187"/>
    </row>
    <row r="408" spans="1:14" s="257" customFormat="1" ht="42.75">
      <c r="A408" s="270" t="s">
        <v>11</v>
      </c>
      <c r="B408" s="270"/>
      <c r="C408" s="221" t="s">
        <v>43</v>
      </c>
      <c r="D408" s="36" t="s">
        <v>126</v>
      </c>
      <c r="E408" s="212" t="s">
        <v>0</v>
      </c>
      <c r="F408" s="195"/>
      <c r="G408" s="192"/>
      <c r="H408" s="193">
        <f t="shared" si="2"/>
        <v>0</v>
      </c>
      <c r="K408" s="187"/>
      <c r="L408" s="187"/>
      <c r="M408" s="187"/>
      <c r="N408" s="187"/>
    </row>
    <row r="409" spans="1:14" s="257" customFormat="1" ht="28.5">
      <c r="A409" s="270" t="s">
        <v>11</v>
      </c>
      <c r="B409" s="270"/>
      <c r="C409" s="220" t="s">
        <v>45</v>
      </c>
      <c r="D409" s="203" t="s">
        <v>127</v>
      </c>
      <c r="E409" s="204" t="s">
        <v>1</v>
      </c>
      <c r="F409" s="195"/>
      <c r="G409" s="192"/>
      <c r="H409" s="193">
        <f t="shared" si="2"/>
        <v>0</v>
      </c>
      <c r="K409" s="187"/>
      <c r="L409" s="187"/>
      <c r="M409" s="187"/>
      <c r="N409" s="187"/>
    </row>
    <row r="410" spans="1:14" s="257" customFormat="1" ht="14.25">
      <c r="A410" s="270" t="s">
        <v>11</v>
      </c>
      <c r="B410" s="270"/>
      <c r="C410" s="220" t="s">
        <v>46</v>
      </c>
      <c r="D410" s="215" t="s">
        <v>201</v>
      </c>
      <c r="E410" s="204" t="s">
        <v>0</v>
      </c>
      <c r="F410" s="195"/>
      <c r="G410" s="192"/>
      <c r="H410" s="193">
        <f t="shared" ref="H410" si="3">F410*G410</f>
        <v>0</v>
      </c>
      <c r="K410" s="187"/>
      <c r="L410" s="187"/>
      <c r="M410" s="187"/>
      <c r="N410" s="187"/>
    </row>
    <row r="411" spans="1:14" s="257" customFormat="1" ht="14.25">
      <c r="A411" s="270" t="s">
        <v>11</v>
      </c>
      <c r="B411" s="270"/>
      <c r="C411" s="220"/>
      <c r="D411" s="203"/>
      <c r="E411" s="204"/>
      <c r="F411" s="195"/>
      <c r="G411" s="192"/>
      <c r="H411" s="193"/>
      <c r="K411" s="187"/>
      <c r="L411" s="187"/>
      <c r="M411" s="187"/>
      <c r="N411" s="187"/>
    </row>
    <row r="412" spans="1:14" s="257" customFormat="1">
      <c r="A412" s="270" t="s">
        <v>11</v>
      </c>
      <c r="B412" s="270"/>
      <c r="C412" s="222"/>
      <c r="D412" s="7" t="s">
        <v>148</v>
      </c>
      <c r="E412" s="16"/>
      <c r="F412" s="227"/>
      <c r="G412" s="248"/>
      <c r="H412" s="193"/>
      <c r="K412" s="187"/>
      <c r="L412" s="187"/>
      <c r="M412" s="187"/>
      <c r="N412" s="187"/>
    </row>
    <row r="413" spans="1:14" s="257" customFormat="1" ht="57">
      <c r="A413" s="270" t="s">
        <v>11</v>
      </c>
      <c r="B413" s="270"/>
      <c r="C413" s="222" t="s">
        <v>53</v>
      </c>
      <c r="D413" s="9" t="s">
        <v>52</v>
      </c>
      <c r="E413" s="16" t="s">
        <v>1</v>
      </c>
      <c r="F413" s="13">
        <v>8</v>
      </c>
      <c r="G413" s="192"/>
      <c r="H413" s="193">
        <f t="shared" ref="H413:H418" si="4">F413*G413</f>
        <v>0</v>
      </c>
      <c r="K413" s="187"/>
      <c r="L413" s="187"/>
      <c r="M413" s="187"/>
      <c r="N413" s="187"/>
    </row>
    <row r="414" spans="1:14" s="257" customFormat="1" ht="14.25">
      <c r="A414" s="270" t="s">
        <v>11</v>
      </c>
      <c r="B414" s="270"/>
      <c r="C414" s="222" t="s">
        <v>67</v>
      </c>
      <c r="D414" s="8" t="s">
        <v>30</v>
      </c>
      <c r="E414" s="16" t="s">
        <v>10</v>
      </c>
      <c r="F414" s="13">
        <v>2</v>
      </c>
      <c r="G414" s="192"/>
      <c r="H414" s="193">
        <f t="shared" si="4"/>
        <v>0</v>
      </c>
      <c r="K414" s="187"/>
      <c r="L414" s="187"/>
      <c r="M414" s="187"/>
      <c r="N414" s="187"/>
    </row>
    <row r="415" spans="1:14" s="257" customFormat="1" ht="14.25">
      <c r="A415" s="270" t="s">
        <v>11</v>
      </c>
      <c r="B415" s="270"/>
      <c r="C415" s="222" t="s">
        <v>68</v>
      </c>
      <c r="D415" s="8" t="s">
        <v>31</v>
      </c>
      <c r="E415" s="16" t="s">
        <v>10</v>
      </c>
      <c r="F415" s="13">
        <v>2</v>
      </c>
      <c r="G415" s="192"/>
      <c r="H415" s="193">
        <f t="shared" si="4"/>
        <v>0</v>
      </c>
      <c r="K415" s="187"/>
      <c r="L415" s="187"/>
      <c r="M415" s="187"/>
      <c r="N415" s="187"/>
    </row>
    <row r="416" spans="1:14" s="257" customFormat="1" ht="28.5">
      <c r="A416" s="270" t="s">
        <v>11</v>
      </c>
      <c r="B416" s="270"/>
      <c r="C416" s="222" t="s">
        <v>70</v>
      </c>
      <c r="D416" s="8" t="s">
        <v>49</v>
      </c>
      <c r="E416" s="16" t="s">
        <v>1</v>
      </c>
      <c r="F416" s="13">
        <f>F414*4</f>
        <v>8</v>
      </c>
      <c r="G416" s="192"/>
      <c r="H416" s="193">
        <f t="shared" si="4"/>
        <v>0</v>
      </c>
      <c r="K416" s="187"/>
      <c r="L416" s="187"/>
      <c r="M416" s="187"/>
      <c r="N416" s="187"/>
    </row>
    <row r="417" spans="1:14" s="257" customFormat="1">
      <c r="A417" s="270" t="s">
        <v>11</v>
      </c>
      <c r="B417" s="270"/>
      <c r="C417" s="222" t="s">
        <v>150</v>
      </c>
      <c r="D417" s="17" t="s">
        <v>54</v>
      </c>
      <c r="E417" s="16" t="s">
        <v>10</v>
      </c>
      <c r="F417" s="13">
        <f>F415*2</f>
        <v>4</v>
      </c>
      <c r="G417" s="192"/>
      <c r="H417" s="193">
        <f t="shared" si="4"/>
        <v>0</v>
      </c>
      <c r="K417" s="187"/>
      <c r="L417" s="187"/>
      <c r="M417" s="187"/>
      <c r="N417" s="187"/>
    </row>
    <row r="418" spans="1:14" s="257" customFormat="1">
      <c r="A418" s="270" t="s">
        <v>11</v>
      </c>
      <c r="B418" s="270"/>
      <c r="C418" s="222" t="s">
        <v>151</v>
      </c>
      <c r="D418" s="17" t="s">
        <v>55</v>
      </c>
      <c r="E418" s="16" t="s">
        <v>10</v>
      </c>
      <c r="F418" s="13">
        <f>F415*1</f>
        <v>2</v>
      </c>
      <c r="G418" s="192"/>
      <c r="H418" s="193">
        <f t="shared" si="4"/>
        <v>0</v>
      </c>
      <c r="K418" s="187"/>
      <c r="L418" s="187"/>
      <c r="M418" s="187"/>
      <c r="N418" s="187"/>
    </row>
    <row r="419" spans="1:14" s="257" customFormat="1">
      <c r="A419" s="270" t="s">
        <v>11</v>
      </c>
      <c r="B419" s="270"/>
      <c r="C419" s="222"/>
      <c r="D419" s="17"/>
      <c r="E419" s="16"/>
      <c r="F419" s="13"/>
      <c r="G419" s="192"/>
      <c r="H419" s="193"/>
      <c r="K419" s="187"/>
      <c r="L419" s="187"/>
      <c r="M419" s="187"/>
      <c r="N419" s="187"/>
    </row>
    <row r="420" spans="1:14" s="257" customFormat="1">
      <c r="A420" s="270" t="s">
        <v>11</v>
      </c>
      <c r="B420" s="270"/>
      <c r="C420" s="220"/>
      <c r="D420" s="210" t="s">
        <v>139</v>
      </c>
      <c r="E420" s="204"/>
      <c r="F420" s="195"/>
      <c r="G420" s="192"/>
      <c r="H420" s="193"/>
      <c r="K420" s="187"/>
      <c r="L420" s="187"/>
      <c r="M420" s="187"/>
      <c r="N420" s="187"/>
    </row>
    <row r="421" spans="1:14" s="257" customFormat="1" ht="28.5">
      <c r="A421" s="270" t="s">
        <v>11</v>
      </c>
      <c r="B421" s="270"/>
      <c r="C421" s="221" t="s">
        <v>152</v>
      </c>
      <c r="D421" s="36" t="s">
        <v>125</v>
      </c>
      <c r="E421" s="204" t="s">
        <v>0</v>
      </c>
      <c r="F421" s="195">
        <v>25</v>
      </c>
      <c r="G421" s="192"/>
      <c r="H421" s="193">
        <f t="shared" ref="H421:H423" si="5">F421*G421</f>
        <v>0</v>
      </c>
      <c r="K421" s="187"/>
      <c r="L421" s="187"/>
      <c r="M421" s="187"/>
      <c r="N421" s="187"/>
    </row>
    <row r="422" spans="1:14" s="257" customFormat="1" ht="14.25">
      <c r="A422" s="270" t="s">
        <v>11</v>
      </c>
      <c r="B422" s="270"/>
      <c r="C422" s="220" t="s">
        <v>153</v>
      </c>
      <c r="D422" s="203" t="s">
        <v>144</v>
      </c>
      <c r="E422" s="204" t="s">
        <v>0</v>
      </c>
      <c r="F422" s="195"/>
      <c r="G422" s="192"/>
      <c r="H422" s="193">
        <f t="shared" si="5"/>
        <v>0</v>
      </c>
      <c r="K422" s="187"/>
      <c r="L422" s="187"/>
      <c r="M422" s="187"/>
      <c r="N422" s="187"/>
    </row>
    <row r="423" spans="1:14" s="257" customFormat="1" ht="14.25">
      <c r="A423" s="270" t="s">
        <v>11</v>
      </c>
      <c r="B423" s="270"/>
      <c r="C423" s="220" t="s">
        <v>154</v>
      </c>
      <c r="D423" s="203" t="s">
        <v>145</v>
      </c>
      <c r="E423" s="204" t="s">
        <v>0</v>
      </c>
      <c r="F423" s="195">
        <v>54</v>
      </c>
      <c r="G423" s="192"/>
      <c r="H423" s="193">
        <f t="shared" si="5"/>
        <v>0</v>
      </c>
      <c r="K423" s="187"/>
      <c r="L423" s="187"/>
      <c r="M423" s="187"/>
      <c r="N423" s="187"/>
    </row>
    <row r="424" spans="1:14" s="257" customFormat="1" ht="14.25">
      <c r="A424" s="270" t="s">
        <v>11</v>
      </c>
      <c r="B424" s="270"/>
      <c r="C424" s="220"/>
      <c r="D424" s="203"/>
      <c r="E424" s="204"/>
      <c r="F424" s="195"/>
      <c r="G424" s="192"/>
      <c r="H424" s="193"/>
      <c r="K424" s="187"/>
      <c r="L424" s="187"/>
      <c r="M424" s="187"/>
      <c r="N424" s="187"/>
    </row>
    <row r="425" spans="1:14" s="257" customFormat="1">
      <c r="A425" s="270" t="s">
        <v>11</v>
      </c>
      <c r="B425" s="270"/>
      <c r="C425" s="220"/>
      <c r="D425" s="210" t="s">
        <v>140</v>
      </c>
      <c r="E425" s="204"/>
      <c r="F425" s="195"/>
      <c r="G425" s="192"/>
      <c r="H425" s="193"/>
      <c r="K425" s="187"/>
      <c r="L425" s="187"/>
      <c r="M425" s="187"/>
      <c r="N425" s="187"/>
    </row>
    <row r="426" spans="1:14" s="257" customFormat="1" ht="42.75">
      <c r="A426" s="270" t="s">
        <v>11</v>
      </c>
      <c r="B426" s="270"/>
      <c r="C426" s="221" t="s">
        <v>155</v>
      </c>
      <c r="D426" s="215" t="s">
        <v>146</v>
      </c>
      <c r="E426" s="204" t="s">
        <v>0</v>
      </c>
      <c r="F426" s="195">
        <v>136</v>
      </c>
      <c r="G426" s="192"/>
      <c r="H426" s="193">
        <f t="shared" ref="H426:H427" si="6">F426*G426</f>
        <v>0</v>
      </c>
      <c r="K426" s="187"/>
      <c r="L426" s="187"/>
      <c r="M426" s="187"/>
      <c r="N426" s="187"/>
    </row>
    <row r="427" spans="1:14" s="257" customFormat="1" ht="20.25" customHeight="1">
      <c r="A427" s="270" t="s">
        <v>11</v>
      </c>
      <c r="B427" s="270"/>
      <c r="C427" s="221" t="s">
        <v>202</v>
      </c>
      <c r="D427" s="215" t="s">
        <v>87</v>
      </c>
      <c r="E427" s="204" t="s">
        <v>0</v>
      </c>
      <c r="F427" s="195">
        <f>F423</f>
        <v>54</v>
      </c>
      <c r="G427" s="192"/>
      <c r="H427" s="193">
        <f t="shared" si="6"/>
        <v>0</v>
      </c>
      <c r="K427" s="187"/>
      <c r="L427" s="187"/>
      <c r="M427" s="187"/>
      <c r="N427" s="187"/>
    </row>
    <row r="428" spans="1:14" s="257" customFormat="1" ht="14.25">
      <c r="A428" s="270" t="s">
        <v>11</v>
      </c>
      <c r="B428" s="270"/>
      <c r="C428" s="223"/>
      <c r="D428" s="240"/>
      <c r="E428" s="19"/>
      <c r="F428" s="13"/>
      <c r="G428" s="192"/>
      <c r="H428" s="193"/>
      <c r="K428" s="187"/>
      <c r="L428" s="187"/>
      <c r="M428" s="187"/>
      <c r="N428" s="187"/>
    </row>
    <row r="429" spans="1:14" s="257" customFormat="1" ht="15.75" customHeight="1" thickBot="1">
      <c r="A429" s="270" t="s">
        <v>11</v>
      </c>
      <c r="B429" s="270"/>
      <c r="C429" s="274"/>
      <c r="D429" s="254" t="s">
        <v>81</v>
      </c>
      <c r="E429" s="279"/>
      <c r="F429" s="230"/>
      <c r="G429" s="200"/>
      <c r="H429" s="250">
        <f>SUM(H397:H428)</f>
        <v>0</v>
      </c>
      <c r="K429" s="187"/>
      <c r="L429" s="187"/>
      <c r="M429" s="187"/>
      <c r="N429" s="187"/>
    </row>
    <row r="430" spans="1:14" s="257" customFormat="1" thickTop="1">
      <c r="A430" s="270" t="s">
        <v>11</v>
      </c>
      <c r="B430" s="270"/>
      <c r="C430" s="284"/>
      <c r="D430" s="285"/>
      <c r="E430" s="251"/>
      <c r="F430" s="252"/>
      <c r="G430" s="253"/>
      <c r="H430" s="253"/>
      <c r="K430" s="187"/>
      <c r="L430" s="187"/>
      <c r="M430" s="187"/>
      <c r="N430" s="187"/>
    </row>
    <row r="431" spans="1:14" s="257" customFormat="1" ht="14.25">
      <c r="A431" s="270" t="s">
        <v>11</v>
      </c>
      <c r="B431" s="270"/>
      <c r="C431" s="220"/>
      <c r="D431" s="235"/>
      <c r="E431" s="34"/>
      <c r="F431" s="195"/>
      <c r="G431" s="192"/>
      <c r="H431" s="193"/>
      <c r="K431" s="187"/>
      <c r="L431" s="187"/>
      <c r="M431" s="187"/>
      <c r="N431" s="187"/>
    </row>
    <row r="432" spans="1:14" s="257" customFormat="1">
      <c r="A432" s="270" t="s">
        <v>11</v>
      </c>
      <c r="B432" s="270"/>
      <c r="C432" s="224"/>
      <c r="D432" s="210" t="s">
        <v>177</v>
      </c>
      <c r="E432" s="213"/>
      <c r="F432" s="195"/>
      <c r="G432" s="192"/>
      <c r="H432" s="193"/>
      <c r="K432" s="187"/>
      <c r="L432" s="187"/>
      <c r="M432" s="187"/>
      <c r="N432" s="187"/>
    </row>
    <row r="433" spans="1:14" s="257" customFormat="1" ht="42.75">
      <c r="A433" s="270" t="s">
        <v>11</v>
      </c>
      <c r="B433" s="270"/>
      <c r="C433" s="224" t="s">
        <v>36</v>
      </c>
      <c r="D433" s="203" t="s">
        <v>185</v>
      </c>
      <c r="E433" s="212" t="s">
        <v>7</v>
      </c>
      <c r="F433" s="195">
        <v>1</v>
      </c>
      <c r="G433" s="192"/>
      <c r="H433" s="193">
        <f>F433*G433</f>
        <v>0</v>
      </c>
      <c r="K433" s="187"/>
      <c r="L433" s="187"/>
      <c r="M433" s="187"/>
      <c r="N433" s="187"/>
    </row>
    <row r="434" spans="1:14" s="257" customFormat="1" ht="14.25">
      <c r="A434" s="270" t="s">
        <v>11</v>
      </c>
      <c r="B434" s="270"/>
      <c r="C434" s="224"/>
      <c r="D434" s="203"/>
      <c r="E434" s="212"/>
      <c r="F434" s="195"/>
      <c r="G434" s="192"/>
      <c r="H434" s="193"/>
      <c r="K434" s="187"/>
      <c r="L434" s="187"/>
      <c r="M434" s="187"/>
      <c r="N434" s="187"/>
    </row>
    <row r="435" spans="1:14" s="257" customFormat="1">
      <c r="A435" s="270" t="s">
        <v>11</v>
      </c>
      <c r="B435" s="270"/>
      <c r="C435" s="223"/>
      <c r="D435" s="12" t="s">
        <v>156</v>
      </c>
      <c r="E435" s="11"/>
      <c r="F435" s="13"/>
      <c r="G435" s="192"/>
      <c r="H435" s="193"/>
      <c r="K435" s="187"/>
      <c r="L435" s="187"/>
      <c r="M435" s="187"/>
      <c r="N435" s="187"/>
    </row>
    <row r="436" spans="1:14" s="257" customFormat="1" ht="72">
      <c r="A436" s="270" t="s">
        <v>11</v>
      </c>
      <c r="B436" s="270"/>
      <c r="C436" s="223" t="s">
        <v>37</v>
      </c>
      <c r="D436" s="10" t="s">
        <v>192</v>
      </c>
      <c r="E436" s="11" t="s">
        <v>25</v>
      </c>
      <c r="F436" s="228">
        <v>0</v>
      </c>
      <c r="G436" s="192"/>
      <c r="H436" s="193">
        <f>2000000*F436</f>
        <v>0</v>
      </c>
      <c r="K436" s="187"/>
      <c r="L436" s="187"/>
      <c r="M436" s="187"/>
      <c r="N436" s="187"/>
    </row>
    <row r="437" spans="1:14" s="257" customFormat="1" ht="14.25">
      <c r="A437" s="270" t="s">
        <v>11</v>
      </c>
      <c r="B437" s="270"/>
      <c r="C437" s="223"/>
      <c r="D437" s="10"/>
      <c r="E437" s="11"/>
      <c r="F437" s="228"/>
      <c r="G437" s="192"/>
      <c r="H437" s="193"/>
      <c r="K437" s="187"/>
      <c r="L437" s="187"/>
      <c r="M437" s="187"/>
      <c r="N437" s="187"/>
    </row>
    <row r="438" spans="1:14" s="257" customFormat="1" ht="56.25" customHeight="1">
      <c r="A438" s="270" t="s">
        <v>11</v>
      </c>
      <c r="B438" s="270"/>
      <c r="C438" s="223" t="s">
        <v>38</v>
      </c>
      <c r="D438" s="10" t="s">
        <v>142</v>
      </c>
      <c r="E438" s="11" t="s">
        <v>1</v>
      </c>
      <c r="F438" s="13"/>
      <c r="G438" s="192"/>
      <c r="H438" s="193">
        <f t="shared" ref="H438:H440" si="7">F438*G438</f>
        <v>0</v>
      </c>
      <c r="K438" s="187"/>
      <c r="L438" s="187"/>
      <c r="M438" s="187"/>
      <c r="N438" s="187"/>
    </row>
    <row r="439" spans="1:14" s="257" customFormat="1" ht="14.25">
      <c r="A439" s="270" t="s">
        <v>11</v>
      </c>
      <c r="B439" s="270"/>
      <c r="C439" s="223"/>
      <c r="D439" s="10"/>
      <c r="E439" s="11"/>
      <c r="F439" s="13"/>
      <c r="G439" s="192"/>
      <c r="H439" s="193"/>
      <c r="K439" s="187"/>
      <c r="L439" s="187"/>
      <c r="M439" s="187"/>
      <c r="N439" s="187"/>
    </row>
    <row r="440" spans="1:14" s="257" customFormat="1" ht="99.75">
      <c r="A440" s="270" t="s">
        <v>11</v>
      </c>
      <c r="B440" s="270"/>
      <c r="C440" s="223" t="s">
        <v>39</v>
      </c>
      <c r="D440" s="240" t="s">
        <v>211</v>
      </c>
      <c r="E440" s="19" t="s">
        <v>10</v>
      </c>
      <c r="F440" s="13"/>
      <c r="G440" s="192"/>
      <c r="H440" s="193">
        <f t="shared" si="7"/>
        <v>0</v>
      </c>
      <c r="K440" s="187"/>
      <c r="L440" s="187"/>
      <c r="M440" s="187"/>
      <c r="N440" s="187"/>
    </row>
    <row r="441" spans="1:14" s="257" customFormat="1" ht="14.25">
      <c r="A441" s="270" t="s">
        <v>11</v>
      </c>
      <c r="B441" s="270"/>
      <c r="C441" s="220"/>
      <c r="D441" s="235"/>
      <c r="E441" s="34"/>
      <c r="F441" s="195"/>
      <c r="G441" s="192"/>
      <c r="H441" s="193"/>
      <c r="K441" s="187"/>
      <c r="L441" s="187"/>
      <c r="M441" s="187"/>
      <c r="N441" s="187"/>
    </row>
    <row r="442" spans="1:14" s="257" customFormat="1">
      <c r="A442" s="270" t="s">
        <v>11</v>
      </c>
      <c r="B442" s="270"/>
      <c r="C442" s="276"/>
      <c r="D442" s="241" t="s">
        <v>81</v>
      </c>
      <c r="E442" s="186"/>
      <c r="F442" s="231"/>
      <c r="G442" s="206"/>
      <c r="H442" s="207">
        <f>SUM(H432:H441)</f>
        <v>0</v>
      </c>
      <c r="K442" s="187"/>
      <c r="L442" s="187"/>
      <c r="M442" s="187"/>
      <c r="N442" s="187"/>
    </row>
    <row r="443" spans="1:14" s="257" customFormat="1" ht="14.25">
      <c r="A443" s="270" t="s">
        <v>11</v>
      </c>
      <c r="B443" s="270"/>
      <c r="C443" s="220"/>
      <c r="D443" s="235"/>
      <c r="E443" s="34"/>
      <c r="F443" s="195"/>
      <c r="G443" s="192"/>
      <c r="H443" s="193"/>
      <c r="K443" s="187"/>
      <c r="L443" s="187"/>
      <c r="M443" s="187"/>
      <c r="N443" s="187"/>
    </row>
    <row r="444" spans="1:14" s="257" customFormat="1">
      <c r="A444" s="270" t="s">
        <v>11</v>
      </c>
      <c r="B444" s="270"/>
      <c r="C444" s="220"/>
      <c r="D444" s="208" t="s">
        <v>82</v>
      </c>
      <c r="E444" s="34"/>
      <c r="F444" s="195"/>
      <c r="G444" s="192"/>
      <c r="H444" s="193"/>
      <c r="K444" s="187"/>
      <c r="L444" s="187"/>
      <c r="M444" s="187"/>
      <c r="N444" s="187"/>
    </row>
    <row r="445" spans="1:14" s="257" customFormat="1" ht="14.25">
      <c r="A445" s="270" t="s">
        <v>11</v>
      </c>
      <c r="B445" s="270"/>
      <c r="C445" s="220"/>
      <c r="D445" s="235"/>
      <c r="E445" s="34"/>
      <c r="F445" s="195"/>
      <c r="G445" s="192"/>
      <c r="H445" s="193"/>
      <c r="K445" s="187"/>
      <c r="L445" s="187"/>
      <c r="M445" s="187"/>
      <c r="N445" s="187"/>
    </row>
    <row r="446" spans="1:14" s="257" customFormat="1" ht="14.25">
      <c r="A446" s="270" t="s">
        <v>11</v>
      </c>
      <c r="B446" s="270"/>
      <c r="C446" s="220"/>
      <c r="D446" s="277" t="s">
        <v>122</v>
      </c>
      <c r="E446" s="34"/>
      <c r="F446" s="195"/>
      <c r="G446" s="192"/>
      <c r="H446" s="193">
        <f>H429</f>
        <v>0</v>
      </c>
      <c r="K446" s="187"/>
      <c r="L446" s="187"/>
      <c r="M446" s="187"/>
      <c r="N446" s="187"/>
    </row>
    <row r="447" spans="1:14" s="257" customFormat="1">
      <c r="A447" s="270" t="s">
        <v>11</v>
      </c>
      <c r="B447" s="270"/>
      <c r="C447" s="220"/>
      <c r="D447" s="278"/>
      <c r="E447" s="34"/>
      <c r="F447" s="195"/>
      <c r="G447" s="192"/>
      <c r="H447" s="193"/>
      <c r="K447" s="187"/>
      <c r="L447" s="187"/>
      <c r="M447" s="187"/>
      <c r="N447" s="187"/>
    </row>
    <row r="448" spans="1:14" s="257" customFormat="1" ht="14.25">
      <c r="A448" s="270" t="s">
        <v>11</v>
      </c>
      <c r="B448" s="270"/>
      <c r="C448" s="220"/>
      <c r="D448" s="277" t="s">
        <v>123</v>
      </c>
      <c r="E448" s="34"/>
      <c r="F448" s="195"/>
      <c r="G448" s="192"/>
      <c r="H448" s="193">
        <f>H442</f>
        <v>0</v>
      </c>
      <c r="K448" s="187"/>
      <c r="L448" s="187"/>
      <c r="M448" s="187"/>
      <c r="N448" s="187"/>
    </row>
    <row r="449" spans="1:14" s="257" customFormat="1" ht="14.25">
      <c r="A449" s="270" t="s">
        <v>11</v>
      </c>
      <c r="B449" s="270"/>
      <c r="C449" s="220"/>
      <c r="D449" s="235"/>
      <c r="E449" s="34"/>
      <c r="F449" s="195"/>
      <c r="G449" s="192"/>
      <c r="H449" s="193"/>
      <c r="K449" s="187"/>
      <c r="L449" s="187"/>
      <c r="M449" s="187"/>
      <c r="N449" s="187"/>
    </row>
    <row r="450" spans="1:14" s="257" customFormat="1" ht="14.25">
      <c r="A450" s="270" t="s">
        <v>11</v>
      </c>
      <c r="B450" s="270"/>
      <c r="C450" s="220"/>
      <c r="D450" s="235"/>
      <c r="E450" s="34"/>
      <c r="F450" s="195"/>
      <c r="G450" s="192"/>
      <c r="H450" s="193"/>
      <c r="K450" s="187"/>
      <c r="L450" s="187"/>
      <c r="M450" s="187"/>
      <c r="N450" s="187"/>
    </row>
    <row r="451" spans="1:14" s="257" customFormat="1" ht="14.25">
      <c r="A451" s="270" t="s">
        <v>11</v>
      </c>
      <c r="B451" s="270"/>
      <c r="C451" s="220"/>
      <c r="D451" s="235"/>
      <c r="E451" s="34"/>
      <c r="F451" s="195"/>
      <c r="G451" s="192"/>
      <c r="H451" s="193"/>
      <c r="K451" s="187"/>
      <c r="L451" s="187"/>
      <c r="M451" s="187"/>
      <c r="N451" s="187"/>
    </row>
    <row r="452" spans="1:14" s="257" customFormat="1" ht="14.25">
      <c r="A452" s="270" t="s">
        <v>11</v>
      </c>
      <c r="B452" s="270"/>
      <c r="C452" s="220"/>
      <c r="D452" s="235"/>
      <c r="E452" s="34"/>
      <c r="F452" s="195"/>
      <c r="G452" s="192"/>
      <c r="H452" s="193"/>
      <c r="K452" s="187"/>
      <c r="L452" s="187"/>
      <c r="M452" s="187"/>
      <c r="N452" s="187"/>
    </row>
    <row r="453" spans="1:14" s="257" customFormat="1" ht="14.25">
      <c r="A453" s="270" t="s">
        <v>11</v>
      </c>
      <c r="B453" s="270"/>
      <c r="C453" s="220"/>
      <c r="D453" s="235"/>
      <c r="E453" s="34"/>
      <c r="F453" s="195"/>
      <c r="G453" s="192"/>
      <c r="H453" s="193"/>
      <c r="K453" s="187"/>
      <c r="L453" s="187"/>
      <c r="M453" s="187"/>
      <c r="N453" s="187"/>
    </row>
    <row r="454" spans="1:14" s="257" customFormat="1" ht="14.25">
      <c r="A454" s="270" t="s">
        <v>11</v>
      </c>
      <c r="B454" s="270"/>
      <c r="C454" s="220"/>
      <c r="D454" s="235"/>
      <c r="E454" s="34"/>
      <c r="F454" s="195"/>
      <c r="G454" s="192"/>
      <c r="H454" s="193"/>
      <c r="K454" s="187"/>
      <c r="L454" s="187"/>
      <c r="M454" s="187"/>
      <c r="N454" s="187"/>
    </row>
    <row r="455" spans="1:14" s="257" customFormat="1" ht="14.25">
      <c r="A455" s="270" t="s">
        <v>11</v>
      </c>
      <c r="B455" s="270"/>
      <c r="C455" s="220"/>
      <c r="D455" s="235"/>
      <c r="E455" s="34"/>
      <c r="F455" s="195"/>
      <c r="G455" s="192"/>
      <c r="H455" s="193"/>
      <c r="K455" s="187"/>
      <c r="L455" s="187"/>
      <c r="M455" s="187"/>
      <c r="N455" s="187"/>
    </row>
    <row r="456" spans="1:14" s="257" customFormat="1" ht="14.25">
      <c r="A456" s="270" t="s">
        <v>11</v>
      </c>
      <c r="B456" s="270"/>
      <c r="C456" s="220"/>
      <c r="D456" s="235"/>
      <c r="E456" s="34"/>
      <c r="F456" s="195"/>
      <c r="G456" s="192"/>
      <c r="H456" s="193"/>
      <c r="K456" s="187"/>
      <c r="L456" s="187"/>
      <c r="M456" s="187"/>
      <c r="N456" s="187"/>
    </row>
    <row r="457" spans="1:14" s="257" customFormat="1" ht="14.25">
      <c r="A457" s="270" t="s">
        <v>11</v>
      </c>
      <c r="B457" s="270"/>
      <c r="C457" s="220"/>
      <c r="D457" s="235"/>
      <c r="E457" s="34"/>
      <c r="F457" s="195"/>
      <c r="G457" s="192"/>
      <c r="H457" s="193"/>
      <c r="K457" s="187"/>
      <c r="L457" s="187"/>
      <c r="M457" s="187"/>
      <c r="N457" s="187"/>
    </row>
    <row r="458" spans="1:14" s="257" customFormat="1" ht="14.25">
      <c r="A458" s="270" t="s">
        <v>11</v>
      </c>
      <c r="B458" s="270"/>
      <c r="C458" s="220"/>
      <c r="D458" s="235"/>
      <c r="E458" s="34"/>
      <c r="F458" s="195"/>
      <c r="G458" s="192"/>
      <c r="H458" s="193"/>
      <c r="K458" s="187"/>
      <c r="L458" s="187"/>
      <c r="M458" s="187"/>
      <c r="N458" s="187"/>
    </row>
    <row r="459" spans="1:14" s="257" customFormat="1" ht="14.25">
      <c r="A459" s="270" t="s">
        <v>11</v>
      </c>
      <c r="B459" s="270"/>
      <c r="C459" s="220"/>
      <c r="D459" s="235"/>
      <c r="E459" s="34"/>
      <c r="F459" s="195"/>
      <c r="G459" s="192"/>
      <c r="H459" s="193"/>
      <c r="K459" s="187"/>
      <c r="L459" s="187"/>
      <c r="M459" s="187"/>
      <c r="N459" s="187"/>
    </row>
    <row r="460" spans="1:14" s="257" customFormat="1" ht="14.25">
      <c r="A460" s="270" t="s">
        <v>11</v>
      </c>
      <c r="B460" s="270"/>
      <c r="C460" s="220"/>
      <c r="D460" s="235"/>
      <c r="E460" s="34"/>
      <c r="F460" s="195"/>
      <c r="G460" s="192"/>
      <c r="H460" s="193"/>
      <c r="K460" s="187"/>
      <c r="L460" s="187"/>
      <c r="M460" s="187"/>
      <c r="N460" s="187"/>
    </row>
    <row r="461" spans="1:14" s="257" customFormat="1" ht="14.25">
      <c r="A461" s="270" t="s">
        <v>11</v>
      </c>
      <c r="B461" s="270"/>
      <c r="C461" s="220"/>
      <c r="D461" s="235"/>
      <c r="E461" s="34"/>
      <c r="F461" s="195"/>
      <c r="G461" s="192"/>
      <c r="H461" s="193"/>
      <c r="K461" s="187"/>
      <c r="L461" s="187"/>
      <c r="M461" s="187"/>
      <c r="N461" s="187"/>
    </row>
    <row r="462" spans="1:14" s="257" customFormat="1" ht="14.25">
      <c r="A462" s="270" t="s">
        <v>11</v>
      </c>
      <c r="B462" s="270"/>
      <c r="C462" s="220"/>
      <c r="D462" s="235"/>
      <c r="E462" s="34"/>
      <c r="F462" s="195"/>
      <c r="G462" s="192"/>
      <c r="H462" s="193"/>
      <c r="K462" s="187"/>
      <c r="L462" s="187"/>
      <c r="M462" s="187"/>
      <c r="N462" s="187"/>
    </row>
    <row r="463" spans="1:14" s="257" customFormat="1" ht="14.25">
      <c r="A463" s="270" t="s">
        <v>11</v>
      </c>
      <c r="B463" s="270"/>
      <c r="C463" s="220"/>
      <c r="D463" s="235"/>
      <c r="E463" s="34"/>
      <c r="F463" s="195"/>
      <c r="G463" s="192"/>
      <c r="H463" s="193"/>
      <c r="K463" s="187"/>
      <c r="L463" s="187"/>
      <c r="M463" s="187"/>
      <c r="N463" s="187"/>
    </row>
    <row r="464" spans="1:14" s="257" customFormat="1" ht="14.25">
      <c r="A464" s="270" t="s">
        <v>11</v>
      </c>
      <c r="B464" s="270"/>
      <c r="C464" s="220"/>
      <c r="D464" s="235"/>
      <c r="E464" s="34"/>
      <c r="F464" s="195"/>
      <c r="G464" s="192"/>
      <c r="H464" s="193"/>
      <c r="K464" s="187"/>
      <c r="L464" s="187"/>
      <c r="M464" s="187"/>
      <c r="N464" s="187"/>
    </row>
    <row r="465" spans="1:14" s="257" customFormat="1" ht="15.75" customHeight="1" thickBot="1">
      <c r="A465" s="270" t="s">
        <v>11</v>
      </c>
      <c r="B465" s="270"/>
      <c r="C465" s="274"/>
      <c r="D465" s="246" t="s">
        <v>160</v>
      </c>
      <c r="E465" s="279"/>
      <c r="F465" s="230"/>
      <c r="G465" s="200"/>
      <c r="H465" s="201">
        <f>SUM(H444:H464)</f>
        <v>0</v>
      </c>
      <c r="K465" s="187"/>
      <c r="L465" s="187"/>
      <c r="M465" s="187"/>
      <c r="N465" s="187"/>
    </row>
    <row r="466" spans="1:14" s="257" customFormat="1" thickTop="1">
      <c r="A466" s="270" t="s">
        <v>11</v>
      </c>
      <c r="B466" s="270"/>
      <c r="C466" s="260"/>
      <c r="D466" s="336"/>
      <c r="E466" s="336"/>
      <c r="F466" s="336"/>
      <c r="G466" s="202"/>
      <c r="H466" s="202"/>
      <c r="K466" s="187"/>
      <c r="L466" s="187"/>
      <c r="M466" s="187"/>
      <c r="N466" s="187"/>
    </row>
    <row r="467" spans="1:14" s="257" customFormat="1" ht="14.25">
      <c r="A467" s="270" t="s">
        <v>11</v>
      </c>
      <c r="B467" s="270"/>
      <c r="C467" s="220"/>
      <c r="D467" s="235"/>
      <c r="E467" s="34"/>
      <c r="F467" s="195"/>
      <c r="G467" s="192"/>
      <c r="H467" s="193"/>
      <c r="K467" s="187"/>
      <c r="L467" s="187"/>
      <c r="M467" s="187"/>
      <c r="N467" s="187"/>
    </row>
    <row r="468" spans="1:14" s="257" customFormat="1">
      <c r="A468" s="270" t="s">
        <v>11</v>
      </c>
      <c r="B468" s="270"/>
      <c r="C468" s="220"/>
      <c r="D468" s="286" t="s">
        <v>117</v>
      </c>
      <c r="E468" s="34"/>
      <c r="F468" s="195"/>
      <c r="G468" s="192"/>
      <c r="H468" s="193"/>
      <c r="K468" s="187"/>
      <c r="L468" s="187"/>
      <c r="M468" s="187"/>
      <c r="N468" s="187"/>
    </row>
    <row r="469" spans="1:14" s="257" customFormat="1" ht="14.25">
      <c r="A469" s="270" t="s">
        <v>11</v>
      </c>
      <c r="B469" s="270"/>
      <c r="C469" s="220"/>
      <c r="D469" s="235"/>
      <c r="E469" s="34"/>
      <c r="F469" s="195"/>
      <c r="G469" s="192"/>
      <c r="H469" s="193"/>
      <c r="K469" s="187"/>
      <c r="L469" s="187"/>
      <c r="M469" s="187"/>
      <c r="N469" s="187"/>
    </row>
    <row r="470" spans="1:14" s="257" customFormat="1">
      <c r="A470" s="270" t="s">
        <v>11</v>
      </c>
      <c r="B470" s="270"/>
      <c r="C470" s="220"/>
      <c r="D470" s="35" t="str">
        <f>D6</f>
        <v>PABO PRIMARY SCHOOL</v>
      </c>
      <c r="E470" s="34"/>
      <c r="F470" s="195"/>
      <c r="G470" s="192"/>
      <c r="H470" s="193"/>
      <c r="K470" s="187"/>
      <c r="L470" s="187"/>
      <c r="M470" s="187"/>
      <c r="N470" s="187"/>
    </row>
    <row r="471" spans="1:14" s="257" customFormat="1" ht="14.25">
      <c r="A471" s="270" t="s">
        <v>11</v>
      </c>
      <c r="B471" s="270"/>
      <c r="C471" s="220"/>
      <c r="D471" s="235"/>
      <c r="E471" s="34"/>
      <c r="F471" s="195"/>
      <c r="G471" s="192"/>
      <c r="H471" s="193"/>
      <c r="K471" s="187"/>
      <c r="L471" s="187"/>
      <c r="M471" s="187"/>
      <c r="N471" s="187"/>
    </row>
    <row r="472" spans="1:14" s="257" customFormat="1" ht="14.25">
      <c r="A472" s="270" t="s">
        <v>11</v>
      </c>
      <c r="B472" s="270"/>
      <c r="C472" s="220">
        <v>1</v>
      </c>
      <c r="D472" s="235" t="s">
        <v>89</v>
      </c>
      <c r="E472" s="34"/>
      <c r="F472" s="195"/>
      <c r="G472" s="192"/>
      <c r="H472" s="193">
        <f>H122</f>
        <v>0</v>
      </c>
      <c r="K472" s="187"/>
      <c r="L472" s="187"/>
      <c r="M472" s="187"/>
      <c r="N472" s="187"/>
    </row>
    <row r="473" spans="1:14" s="257" customFormat="1" ht="14.25">
      <c r="A473" s="270" t="s">
        <v>11</v>
      </c>
      <c r="B473" s="270"/>
      <c r="C473" s="220"/>
      <c r="D473" s="235"/>
      <c r="E473" s="34"/>
      <c r="F473" s="195"/>
      <c r="G473" s="192"/>
      <c r="H473" s="193"/>
      <c r="K473" s="187"/>
      <c r="L473" s="187"/>
      <c r="M473" s="187"/>
      <c r="N473" s="187"/>
    </row>
    <row r="474" spans="1:14" s="257" customFormat="1" ht="14.25">
      <c r="A474" s="270" t="s">
        <v>11</v>
      </c>
      <c r="B474" s="270"/>
      <c r="C474" s="220">
        <v>2</v>
      </c>
      <c r="D474" s="235" t="s">
        <v>168</v>
      </c>
      <c r="E474" s="34"/>
      <c r="F474" s="195"/>
      <c r="G474" s="192"/>
      <c r="H474" s="193">
        <f>H159</f>
        <v>0</v>
      </c>
      <c r="K474" s="187"/>
      <c r="L474" s="187"/>
      <c r="M474" s="187"/>
      <c r="N474" s="187"/>
    </row>
    <row r="475" spans="1:14" s="257" customFormat="1" ht="14.25">
      <c r="A475" s="270" t="s">
        <v>11</v>
      </c>
      <c r="B475" s="270"/>
      <c r="C475" s="220"/>
      <c r="D475" s="235"/>
      <c r="E475" s="34"/>
      <c r="F475" s="195"/>
      <c r="G475" s="192"/>
      <c r="H475" s="193"/>
      <c r="K475" s="187"/>
      <c r="L475" s="187"/>
      <c r="M475" s="187"/>
      <c r="N475" s="187"/>
    </row>
    <row r="476" spans="1:14" s="257" customFormat="1" ht="14.25">
      <c r="A476" s="270" t="s">
        <v>11</v>
      </c>
      <c r="B476" s="270"/>
      <c r="C476" s="220">
        <v>3</v>
      </c>
      <c r="D476" s="235" t="s">
        <v>84</v>
      </c>
      <c r="E476" s="34"/>
      <c r="F476" s="195"/>
      <c r="G476" s="192"/>
      <c r="H476" s="193">
        <f>H202</f>
        <v>0</v>
      </c>
      <c r="K476" s="187"/>
      <c r="L476" s="187"/>
      <c r="M476" s="187"/>
      <c r="N476" s="187"/>
    </row>
    <row r="477" spans="1:14" s="257" customFormat="1" ht="14.25">
      <c r="A477" s="270" t="s">
        <v>11</v>
      </c>
      <c r="B477" s="270"/>
      <c r="C477" s="220"/>
      <c r="D477" s="235"/>
      <c r="E477" s="34"/>
      <c r="F477" s="195"/>
      <c r="G477" s="192"/>
      <c r="H477" s="193"/>
      <c r="K477" s="187"/>
      <c r="L477" s="187"/>
      <c r="M477" s="187"/>
      <c r="N477" s="187"/>
    </row>
    <row r="478" spans="1:14" s="257" customFormat="1" ht="14.25">
      <c r="A478" s="270" t="s">
        <v>11</v>
      </c>
      <c r="B478" s="270"/>
      <c r="C478" s="220">
        <v>4</v>
      </c>
      <c r="D478" s="235" t="s">
        <v>90</v>
      </c>
      <c r="E478" s="34"/>
      <c r="F478" s="195"/>
      <c r="G478" s="192"/>
      <c r="H478" s="193">
        <f>H246</f>
        <v>0</v>
      </c>
      <c r="K478" s="187"/>
      <c r="L478" s="187"/>
      <c r="M478" s="187"/>
      <c r="N478" s="187"/>
    </row>
    <row r="479" spans="1:14" s="257" customFormat="1" ht="14.25">
      <c r="A479" s="270" t="s">
        <v>11</v>
      </c>
      <c r="B479" s="270"/>
      <c r="C479" s="220"/>
      <c r="D479" s="235"/>
      <c r="E479" s="34"/>
      <c r="F479" s="195"/>
      <c r="G479" s="192"/>
      <c r="H479" s="193"/>
      <c r="K479" s="187"/>
      <c r="L479" s="187"/>
      <c r="M479" s="187"/>
      <c r="N479" s="187"/>
    </row>
    <row r="480" spans="1:14" s="257" customFormat="1" ht="14.25">
      <c r="A480" s="270" t="s">
        <v>11</v>
      </c>
      <c r="B480" s="270"/>
      <c r="C480" s="220">
        <v>5</v>
      </c>
      <c r="D480" s="235" t="s">
        <v>86</v>
      </c>
      <c r="E480" s="34"/>
      <c r="F480" s="195"/>
      <c r="G480" s="192"/>
      <c r="H480" s="193">
        <f>H290</f>
        <v>0</v>
      </c>
      <c r="K480" s="187"/>
      <c r="L480" s="187"/>
      <c r="M480" s="187"/>
      <c r="N480" s="187"/>
    </row>
    <row r="481" spans="1:14" s="257" customFormat="1" ht="14.25">
      <c r="A481" s="270" t="s">
        <v>11</v>
      </c>
      <c r="B481" s="270"/>
      <c r="C481" s="220"/>
      <c r="D481" s="235"/>
      <c r="E481" s="34"/>
      <c r="F481" s="195"/>
      <c r="G481" s="192"/>
      <c r="H481" s="193"/>
      <c r="K481" s="187"/>
      <c r="L481" s="187"/>
      <c r="M481" s="187"/>
      <c r="N481" s="187"/>
    </row>
    <row r="482" spans="1:14" s="257" customFormat="1" ht="14.25">
      <c r="A482" s="270" t="s">
        <v>11</v>
      </c>
      <c r="B482" s="270"/>
      <c r="C482" s="220">
        <v>6</v>
      </c>
      <c r="D482" s="235" t="s">
        <v>88</v>
      </c>
      <c r="E482" s="34"/>
      <c r="F482" s="195"/>
      <c r="G482" s="192"/>
      <c r="H482" s="193">
        <f>H337</f>
        <v>0</v>
      </c>
      <c r="K482" s="187"/>
      <c r="L482" s="187"/>
      <c r="M482" s="187"/>
      <c r="N482" s="187"/>
    </row>
    <row r="483" spans="1:14" s="257" customFormat="1" ht="14.25">
      <c r="A483" s="270" t="s">
        <v>11</v>
      </c>
      <c r="B483" s="270"/>
      <c r="C483" s="220"/>
      <c r="D483" s="235"/>
      <c r="E483" s="34"/>
      <c r="F483" s="195"/>
      <c r="G483" s="192"/>
      <c r="H483" s="193"/>
      <c r="K483" s="187"/>
      <c r="L483" s="187"/>
      <c r="M483" s="187"/>
      <c r="N483" s="187"/>
    </row>
    <row r="484" spans="1:14" s="257" customFormat="1" ht="14.25">
      <c r="A484" s="270" t="s">
        <v>11</v>
      </c>
      <c r="B484" s="270"/>
      <c r="C484" s="220">
        <v>7</v>
      </c>
      <c r="D484" s="235" t="s">
        <v>98</v>
      </c>
      <c r="E484" s="34"/>
      <c r="F484" s="195"/>
      <c r="G484" s="192"/>
      <c r="H484" s="193">
        <f>H372</f>
        <v>0</v>
      </c>
      <c r="K484" s="187"/>
      <c r="L484" s="187"/>
      <c r="M484" s="187"/>
      <c r="N484" s="187"/>
    </row>
    <row r="485" spans="1:14" s="257" customFormat="1" ht="14.25">
      <c r="A485" s="270" t="s">
        <v>11</v>
      </c>
      <c r="B485" s="270"/>
      <c r="C485" s="220"/>
      <c r="D485" s="235"/>
      <c r="E485" s="34"/>
      <c r="F485" s="195"/>
      <c r="G485" s="192"/>
      <c r="H485" s="193"/>
      <c r="K485" s="187"/>
      <c r="L485" s="187"/>
      <c r="M485" s="187"/>
      <c r="N485" s="187"/>
    </row>
    <row r="486" spans="1:14" s="257" customFormat="1" ht="14.25">
      <c r="A486" s="270" t="s">
        <v>11</v>
      </c>
      <c r="B486" s="270"/>
      <c r="C486" s="220">
        <v>8</v>
      </c>
      <c r="D486" s="235" t="s">
        <v>120</v>
      </c>
      <c r="E486" s="34"/>
      <c r="F486" s="195"/>
      <c r="G486" s="192"/>
      <c r="H486" s="193">
        <f>H394</f>
        <v>0</v>
      </c>
      <c r="K486" s="187"/>
      <c r="L486" s="187"/>
      <c r="M486" s="187"/>
      <c r="N486" s="187"/>
    </row>
    <row r="487" spans="1:14" s="257" customFormat="1" ht="14.25">
      <c r="A487" s="270" t="s">
        <v>11</v>
      </c>
      <c r="B487" s="270"/>
      <c r="C487" s="220"/>
      <c r="D487" s="235"/>
      <c r="E487" s="34"/>
      <c r="F487" s="195"/>
      <c r="G487" s="192"/>
      <c r="H487" s="193"/>
      <c r="K487" s="187"/>
      <c r="L487" s="187"/>
      <c r="M487" s="187"/>
      <c r="N487" s="187"/>
    </row>
    <row r="488" spans="1:14" s="257" customFormat="1" ht="14.25">
      <c r="A488" s="270" t="s">
        <v>11</v>
      </c>
      <c r="B488" s="270"/>
      <c r="C488" s="220">
        <v>9</v>
      </c>
      <c r="D488" s="235" t="s">
        <v>97</v>
      </c>
      <c r="E488" s="34"/>
      <c r="F488" s="195"/>
      <c r="G488" s="192"/>
      <c r="H488" s="193">
        <f>H465</f>
        <v>0</v>
      </c>
      <c r="K488" s="187"/>
      <c r="L488" s="187"/>
      <c r="M488" s="187"/>
      <c r="N488" s="187"/>
    </row>
    <row r="489" spans="1:14" s="257" customFormat="1" ht="14.25">
      <c r="A489" s="270" t="s">
        <v>11</v>
      </c>
      <c r="B489" s="270"/>
      <c r="C489" s="220"/>
      <c r="D489" s="235"/>
      <c r="E489" s="34"/>
      <c r="F489" s="195"/>
      <c r="G489" s="192"/>
      <c r="H489" s="193"/>
      <c r="K489" s="187"/>
      <c r="L489" s="187"/>
      <c r="M489" s="187"/>
      <c r="N489" s="187"/>
    </row>
    <row r="490" spans="1:14" s="257" customFormat="1" ht="14.25">
      <c r="A490" s="270" t="s">
        <v>11</v>
      </c>
      <c r="B490" s="270"/>
      <c r="C490" s="220"/>
      <c r="D490" s="235"/>
      <c r="E490" s="34"/>
      <c r="F490" s="195"/>
      <c r="G490" s="192"/>
      <c r="H490" s="193"/>
      <c r="K490" s="187"/>
      <c r="L490" s="187"/>
      <c r="M490" s="187"/>
      <c r="N490" s="187"/>
    </row>
    <row r="491" spans="1:14" s="257" customFormat="1" ht="14.25">
      <c r="A491" s="270" t="s">
        <v>11</v>
      </c>
      <c r="B491" s="270"/>
      <c r="C491" s="220"/>
      <c r="D491" s="235"/>
      <c r="E491" s="34"/>
      <c r="F491" s="195"/>
      <c r="G491" s="192"/>
      <c r="H491" s="193"/>
      <c r="K491" s="187"/>
      <c r="L491" s="187"/>
      <c r="M491" s="187"/>
      <c r="N491" s="187"/>
    </row>
    <row r="492" spans="1:14" s="257" customFormat="1" ht="14.25">
      <c r="A492" s="270" t="s">
        <v>11</v>
      </c>
      <c r="B492" s="270"/>
      <c r="C492" s="220"/>
      <c r="D492" s="235"/>
      <c r="E492" s="34"/>
      <c r="F492" s="195"/>
      <c r="G492" s="192"/>
      <c r="H492" s="193"/>
      <c r="K492" s="187"/>
      <c r="L492" s="187"/>
      <c r="M492" s="187"/>
      <c r="N492" s="187"/>
    </row>
    <row r="493" spans="1:14" s="257" customFormat="1" ht="14.25">
      <c r="A493" s="270" t="s">
        <v>11</v>
      </c>
      <c r="B493" s="270"/>
      <c r="C493" s="220"/>
      <c r="D493" s="235"/>
      <c r="E493" s="34"/>
      <c r="F493" s="195"/>
      <c r="G493" s="192"/>
      <c r="H493" s="193"/>
      <c r="K493" s="187"/>
      <c r="L493" s="187"/>
      <c r="M493" s="187"/>
      <c r="N493" s="187"/>
    </row>
    <row r="494" spans="1:14" s="257" customFormat="1" ht="14.25">
      <c r="A494" s="270" t="s">
        <v>11</v>
      </c>
      <c r="B494" s="270"/>
      <c r="C494" s="220"/>
      <c r="D494" s="235"/>
      <c r="E494" s="34"/>
      <c r="F494" s="195"/>
      <c r="G494" s="192"/>
      <c r="H494" s="193"/>
      <c r="K494" s="187"/>
      <c r="L494" s="187"/>
      <c r="M494" s="187"/>
      <c r="N494" s="187"/>
    </row>
    <row r="495" spans="1:14" s="257" customFormat="1" ht="14.25">
      <c r="A495" s="270" t="s">
        <v>11</v>
      </c>
      <c r="B495" s="270"/>
      <c r="C495" s="220"/>
      <c r="D495" s="235"/>
      <c r="E495" s="34"/>
      <c r="F495" s="195"/>
      <c r="G495" s="192"/>
      <c r="H495" s="193"/>
      <c r="K495" s="187"/>
      <c r="L495" s="187"/>
      <c r="M495" s="187"/>
      <c r="N495" s="187"/>
    </row>
    <row r="496" spans="1:14" s="257" customFormat="1" ht="14.25">
      <c r="A496" s="270" t="s">
        <v>11</v>
      </c>
      <c r="B496" s="270"/>
      <c r="C496" s="220"/>
      <c r="D496" s="235"/>
      <c r="E496" s="34"/>
      <c r="F496" s="195"/>
      <c r="G496" s="192"/>
      <c r="H496" s="193"/>
      <c r="K496" s="187"/>
      <c r="L496" s="187"/>
      <c r="M496" s="187"/>
      <c r="N496" s="187"/>
    </row>
    <row r="497" spans="1:14" s="257" customFormat="1" ht="14.25">
      <c r="A497" s="270" t="s">
        <v>11</v>
      </c>
      <c r="B497" s="270"/>
      <c r="C497" s="220"/>
      <c r="D497" s="235"/>
      <c r="E497" s="34"/>
      <c r="F497" s="195"/>
      <c r="G497" s="192"/>
      <c r="H497" s="193"/>
      <c r="K497" s="187"/>
      <c r="L497" s="187"/>
      <c r="M497" s="187"/>
      <c r="N497" s="187"/>
    </row>
    <row r="498" spans="1:14" s="257" customFormat="1" ht="14.25">
      <c r="A498" s="270" t="s">
        <v>11</v>
      </c>
      <c r="B498" s="270"/>
      <c r="C498" s="220"/>
      <c r="D498" s="235"/>
      <c r="E498" s="34"/>
      <c r="F498" s="195"/>
      <c r="G498" s="192"/>
      <c r="H498" s="193"/>
      <c r="K498" s="187"/>
      <c r="L498" s="187"/>
      <c r="M498" s="187"/>
      <c r="N498" s="187"/>
    </row>
    <row r="499" spans="1:14" s="257" customFormat="1" ht="14.25">
      <c r="A499" s="270" t="s">
        <v>11</v>
      </c>
      <c r="B499" s="270"/>
      <c r="C499" s="220"/>
      <c r="D499" s="235"/>
      <c r="E499" s="34"/>
      <c r="F499" s="195"/>
      <c r="G499" s="192"/>
      <c r="H499" s="193"/>
      <c r="K499" s="187"/>
      <c r="L499" s="187"/>
      <c r="M499" s="187"/>
      <c r="N499" s="187"/>
    </row>
    <row r="500" spans="1:14" s="257" customFormat="1" ht="14.25">
      <c r="A500" s="270" t="s">
        <v>11</v>
      </c>
      <c r="B500" s="270"/>
      <c r="C500" s="220"/>
      <c r="D500" s="235"/>
      <c r="E500" s="34"/>
      <c r="F500" s="195"/>
      <c r="G500" s="192"/>
      <c r="H500" s="193"/>
      <c r="K500" s="187"/>
      <c r="L500" s="187"/>
      <c r="M500" s="187"/>
      <c r="N500" s="187"/>
    </row>
    <row r="501" spans="1:14" s="257" customFormat="1" ht="14.25">
      <c r="A501" s="270" t="s">
        <v>11</v>
      </c>
      <c r="B501" s="270"/>
      <c r="C501" s="220"/>
      <c r="D501" s="235"/>
      <c r="E501" s="34"/>
      <c r="F501" s="195"/>
      <c r="G501" s="192"/>
      <c r="H501" s="193"/>
      <c r="K501" s="187"/>
      <c r="L501" s="187"/>
      <c r="M501" s="187"/>
      <c r="N501" s="187"/>
    </row>
    <row r="502" spans="1:14" s="257" customFormat="1" ht="14.25">
      <c r="A502" s="270" t="s">
        <v>11</v>
      </c>
      <c r="B502" s="270"/>
      <c r="C502" s="220"/>
      <c r="D502" s="235"/>
      <c r="E502" s="34"/>
      <c r="F502" s="195"/>
      <c r="G502" s="192"/>
      <c r="H502" s="193"/>
      <c r="K502" s="187"/>
      <c r="L502" s="187"/>
      <c r="M502" s="187"/>
      <c r="N502" s="187"/>
    </row>
    <row r="503" spans="1:14" s="257" customFormat="1" ht="14.25">
      <c r="A503" s="270" t="s">
        <v>11</v>
      </c>
      <c r="B503" s="270"/>
      <c r="C503" s="220"/>
      <c r="D503" s="235"/>
      <c r="E503" s="34"/>
      <c r="F503" s="195"/>
      <c r="G503" s="192"/>
      <c r="H503" s="193"/>
      <c r="K503" s="187"/>
      <c r="L503" s="187"/>
      <c r="M503" s="187"/>
      <c r="N503" s="187"/>
    </row>
    <row r="504" spans="1:14" s="257" customFormat="1" ht="14.25">
      <c r="A504" s="270" t="s">
        <v>11</v>
      </c>
      <c r="B504" s="270"/>
      <c r="C504" s="220"/>
      <c r="D504" s="235"/>
      <c r="E504" s="34"/>
      <c r="F504" s="195"/>
      <c r="G504" s="192"/>
      <c r="H504" s="193"/>
      <c r="K504" s="187"/>
      <c r="L504" s="187"/>
      <c r="M504" s="187"/>
      <c r="N504" s="187"/>
    </row>
    <row r="505" spans="1:14" s="257" customFormat="1" ht="14.25">
      <c r="A505" s="270" t="s">
        <v>11</v>
      </c>
      <c r="B505" s="270"/>
      <c r="C505" s="220"/>
      <c r="D505" s="235"/>
      <c r="E505" s="34"/>
      <c r="F505" s="195"/>
      <c r="G505" s="192"/>
      <c r="H505" s="193"/>
      <c r="K505" s="187"/>
      <c r="L505" s="187"/>
      <c r="M505" s="187"/>
      <c r="N505" s="187"/>
    </row>
    <row r="506" spans="1:14" s="257" customFormat="1" ht="14.25">
      <c r="A506" s="270" t="s">
        <v>11</v>
      </c>
      <c r="B506" s="270"/>
      <c r="C506" s="220"/>
      <c r="D506" s="235"/>
      <c r="E506" s="34"/>
      <c r="F506" s="195"/>
      <c r="G506" s="192"/>
      <c r="H506" s="193"/>
      <c r="K506" s="187"/>
      <c r="L506" s="187"/>
      <c r="M506" s="187"/>
      <c r="N506" s="187"/>
    </row>
    <row r="507" spans="1:14" s="257" customFormat="1" ht="14.25">
      <c r="A507" s="270" t="s">
        <v>11</v>
      </c>
      <c r="B507" s="270"/>
      <c r="C507" s="220"/>
      <c r="D507" s="235"/>
      <c r="E507" s="34"/>
      <c r="F507" s="195"/>
      <c r="G507" s="192"/>
      <c r="H507" s="193"/>
      <c r="K507" s="187"/>
      <c r="L507" s="187"/>
      <c r="M507" s="187"/>
      <c r="N507" s="187"/>
    </row>
    <row r="508" spans="1:14" s="257" customFormat="1" ht="14.25">
      <c r="A508" s="270" t="s">
        <v>11</v>
      </c>
      <c r="B508" s="270"/>
      <c r="C508" s="220"/>
      <c r="D508" s="235"/>
      <c r="E508" s="34"/>
      <c r="F508" s="195"/>
      <c r="G508" s="192"/>
      <c r="H508" s="193"/>
      <c r="K508" s="187"/>
      <c r="L508" s="187"/>
      <c r="M508" s="187"/>
      <c r="N508" s="187"/>
    </row>
    <row r="509" spans="1:14" s="257" customFormat="1" ht="14.25">
      <c r="A509" s="270" t="s">
        <v>11</v>
      </c>
      <c r="B509" s="270"/>
      <c r="C509" s="220"/>
      <c r="D509" s="235"/>
      <c r="E509" s="34"/>
      <c r="F509" s="195"/>
      <c r="G509" s="192"/>
      <c r="H509" s="193"/>
      <c r="K509" s="187"/>
      <c r="L509" s="187"/>
      <c r="M509" s="187"/>
      <c r="N509" s="187"/>
    </row>
    <row r="510" spans="1:14" s="257" customFormat="1" ht="14.25">
      <c r="A510" s="270" t="s">
        <v>11</v>
      </c>
      <c r="B510" s="270"/>
      <c r="C510" s="220"/>
      <c r="D510" s="235"/>
      <c r="E510" s="34"/>
      <c r="F510" s="195"/>
      <c r="G510" s="192"/>
      <c r="H510" s="193"/>
      <c r="K510" s="187"/>
      <c r="L510" s="187"/>
      <c r="M510" s="187"/>
      <c r="N510" s="187"/>
    </row>
    <row r="511" spans="1:14" s="257" customFormat="1" ht="14.25">
      <c r="A511" s="270" t="s">
        <v>11</v>
      </c>
      <c r="B511" s="270"/>
      <c r="C511" s="220"/>
      <c r="D511" s="235"/>
      <c r="E511" s="34"/>
      <c r="F511" s="195"/>
      <c r="G511" s="192"/>
      <c r="H511" s="193"/>
      <c r="K511" s="187"/>
      <c r="L511" s="187"/>
      <c r="M511" s="187"/>
      <c r="N511" s="187"/>
    </row>
    <row r="512" spans="1:14" s="257" customFormat="1" ht="14.25">
      <c r="A512" s="270" t="s">
        <v>11</v>
      </c>
      <c r="B512" s="270"/>
      <c r="C512" s="220"/>
      <c r="D512" s="235"/>
      <c r="E512" s="34"/>
      <c r="F512" s="195"/>
      <c r="G512" s="192"/>
      <c r="H512" s="193"/>
      <c r="K512" s="187"/>
      <c r="L512" s="187"/>
      <c r="M512" s="187"/>
      <c r="N512" s="187"/>
    </row>
    <row r="513" spans="1:14" s="257" customFormat="1" ht="15.75" thickBot="1">
      <c r="A513" s="270" t="s">
        <v>11</v>
      </c>
      <c r="B513" s="270"/>
      <c r="C513" s="287"/>
      <c r="D513" s="288" t="s">
        <v>5</v>
      </c>
      <c r="E513" s="216"/>
      <c r="F513" s="232"/>
      <c r="G513" s="217"/>
      <c r="H513" s="201">
        <f>SUM(H468:H512)</f>
        <v>0</v>
      </c>
      <c r="K513" s="187"/>
      <c r="L513" s="187"/>
      <c r="M513" s="187"/>
      <c r="N513" s="187"/>
    </row>
    <row r="514" spans="1:14" s="257" customFormat="1" thickTop="1">
      <c r="A514" s="270" t="s">
        <v>11</v>
      </c>
      <c r="B514" s="270"/>
      <c r="C514" s="260"/>
      <c r="D514" s="289"/>
      <c r="E514" s="187"/>
      <c r="F514" s="229"/>
      <c r="G514" s="202"/>
      <c r="H514" s="202"/>
      <c r="K514" s="187"/>
      <c r="L514" s="187"/>
      <c r="M514" s="187"/>
      <c r="N514" s="187"/>
    </row>
    <row r="515" spans="1:14" s="257" customFormat="1" ht="14.25">
      <c r="A515" s="270"/>
      <c r="B515" s="270"/>
      <c r="C515" s="260"/>
      <c r="D515" s="261"/>
      <c r="E515" s="187"/>
      <c r="F515" s="229"/>
      <c r="K515" s="187"/>
      <c r="L515" s="187"/>
      <c r="M515" s="187"/>
      <c r="N515" s="187"/>
    </row>
  </sheetData>
  <protectedRanges>
    <protectedRange sqref="G2:H3" name="Range1_2_1_1_2_1"/>
  </protectedRanges>
  <autoFilter ref="A2:L514" xr:uid="{9A794A16-D118-4307-9B5D-B050F7697A67}"/>
  <mergeCells count="10">
    <mergeCell ref="D291:F291"/>
    <mergeCell ref="D338:F338"/>
    <mergeCell ref="D373:F373"/>
    <mergeCell ref="D466:F466"/>
    <mergeCell ref="D42:F42"/>
    <mergeCell ref="D82:F82"/>
    <mergeCell ref="D123:F123"/>
    <mergeCell ref="D160:F160"/>
    <mergeCell ref="D203:F203"/>
    <mergeCell ref="D247:F247"/>
  </mergeCells>
  <pageMargins left="0.7" right="0.7" top="0.75" bottom="0.75" header="0.3" footer="0.3"/>
  <pageSetup scale="90" orientation="portrait" r:id="rId1"/>
  <headerFooter differentFirst="1">
    <oddHeader>&amp;C&amp;A</oddHeader>
    <oddFooter>&amp;CPage &amp;P</oddFooter>
  </headerFooter>
  <rowBreaks count="12" manualBreakCount="12">
    <brk id="42" min="1" max="8" man="1"/>
    <brk id="82" min="1" max="8" man="1"/>
    <brk id="123" min="1" max="8" man="1"/>
    <brk id="160" min="1" max="8" man="1"/>
    <brk id="203" min="1" max="8" man="1"/>
    <brk id="247" min="1" max="8" man="1"/>
    <brk id="291" min="1" max="8" man="1"/>
    <brk id="338" min="1" max="8" man="1"/>
    <brk id="373" min="1" max="8" man="1"/>
    <brk id="395" min="1" max="8" man="1"/>
    <brk id="430" min="1" max="8" man="1"/>
    <brk id="466" min="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COVER</vt:lpstr>
      <vt:lpstr>Fly1-MS</vt:lpstr>
      <vt:lpstr>MAIN SUMMARY</vt:lpstr>
      <vt:lpstr>Fly2-AW</vt:lpstr>
      <vt:lpstr>Bill no.2-AWACH PS</vt:lpstr>
      <vt:lpstr>Fly3-LR</vt:lpstr>
      <vt:lpstr>Bill no.3-LAROO PS</vt:lpstr>
      <vt:lpstr>Fly4-AG</vt:lpstr>
      <vt:lpstr>Bill no.4-AGOLE PS </vt:lpstr>
      <vt:lpstr>Fly5-PB</vt:lpstr>
      <vt:lpstr>Bill no.5-PABO PS</vt:lpstr>
      <vt:lpstr>'Bill no.2-AWACH PS'!Print_Area</vt:lpstr>
      <vt:lpstr>'Bill no.3-LAROO PS'!Print_Area</vt:lpstr>
      <vt:lpstr>'Bill no.4-AGOLE PS '!Print_Area</vt:lpstr>
      <vt:lpstr>'Bill no.5-PABO PS'!Print_Area</vt:lpstr>
      <vt:lpstr>COVER!Print_Area</vt:lpstr>
      <vt:lpstr>'Fly1-MS'!Print_Area</vt:lpstr>
      <vt:lpstr>'Fly2-AW'!Print_Area</vt:lpstr>
      <vt:lpstr>'Fly3-LR'!Print_Area</vt:lpstr>
      <vt:lpstr>'Fly4-AG'!Print_Area</vt:lpstr>
      <vt:lpstr>'Fly5-PB'!Print_Area</vt:lpstr>
      <vt:lpstr>'MAIN SUMMARY'!Print_Area</vt:lpstr>
      <vt:lpstr>'Bill no.2-AWACH PS'!Print_Titles</vt:lpstr>
      <vt:lpstr>'Bill no.3-LAROO PS'!Print_Titles</vt:lpstr>
      <vt:lpstr>'Bill no.4-AGOLE PS '!Print_Titles</vt:lpstr>
      <vt:lpstr>'Bill no.5-PABO PS'!Print_Titles</vt:lpstr>
    </vt:vector>
  </TitlesOfParts>
  <Company>BBL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Ronnie</dc:creator>
  <cp:lastModifiedBy>Eng.Mutebi Ivan</cp:lastModifiedBy>
  <cp:lastPrinted>2026-08-17T20:58:07Z</cp:lastPrinted>
  <dcterms:created xsi:type="dcterms:W3CDTF">2007-02-09T11:51:34Z</dcterms:created>
  <dcterms:modified xsi:type="dcterms:W3CDTF">2026-08-17T21:06:16Z</dcterms:modified>
</cp:coreProperties>
</file>